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график учебного процесса" sheetId="1" r:id="rId1"/>
    <sheet name="учебный план" sheetId="2" r:id="rId2"/>
    <sheet name="интенсив (вечерка)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E11" i="2"/>
  <c r="E10" i="2"/>
  <c r="D10" i="2" l="1"/>
  <c r="J12" i="2"/>
  <c r="I12" i="2"/>
  <c r="H12" i="2"/>
  <c r="G12" i="2"/>
  <c r="E9" i="2" l="1"/>
  <c r="E12" i="2" s="1"/>
  <c r="E13" i="4" l="1"/>
  <c r="E12" i="4"/>
  <c r="E11" i="4"/>
  <c r="J13" i="4"/>
  <c r="H13" i="4"/>
  <c r="G13" i="4"/>
  <c r="F13" i="4"/>
  <c r="D12" i="4"/>
  <c r="D11" i="4"/>
  <c r="D13" i="4" l="1"/>
  <c r="D9" i="2"/>
  <c r="D12" i="2" s="1"/>
</calcChain>
</file>

<file path=xl/sharedStrings.xml><?xml version="1.0" encoding="utf-8"?>
<sst xmlns="http://schemas.openxmlformats.org/spreadsheetml/2006/main" count="259" uniqueCount="128">
  <si>
    <t> № п/п</t>
  </si>
  <si>
    <t>Дисциплины</t>
  </si>
  <si>
    <t>Трудоемкость, час</t>
  </si>
  <si>
    <t xml:space="preserve">Аудиторных часов в семестр ( без экзаменационных сессий и итоговой аттестации) </t>
  </si>
  <si>
    <t>всего</t>
  </si>
  <si>
    <t xml:space="preserve">всего аудиторных </t>
  </si>
  <si>
    <t>в том числе</t>
  </si>
  <si>
    <t>I</t>
  </si>
  <si>
    <t>II</t>
  </si>
  <si>
    <t>III</t>
  </si>
  <si>
    <t>IV</t>
  </si>
  <si>
    <t>практические</t>
  </si>
  <si>
    <t>Часов в семестре</t>
  </si>
  <si>
    <t>Практический курс юридического иностранного языка</t>
  </si>
  <si>
    <t>Практический курс разговорного иностранного языка</t>
  </si>
  <si>
    <t>ИТОГО</t>
  </si>
  <si>
    <t>самостоятельная работа</t>
  </si>
  <si>
    <t>зачеты</t>
  </si>
  <si>
    <t>экзамены</t>
  </si>
  <si>
    <t>Учебный план программы "Иностранный язык в сфере профессиональной коммуникации" 1 год (интенсив)</t>
  </si>
  <si>
    <t>Проектная работа</t>
  </si>
  <si>
    <t>I-IV</t>
  </si>
  <si>
    <t>I,II</t>
  </si>
  <si>
    <t>I, II, III</t>
  </si>
  <si>
    <t xml:space="preserve"> </t>
  </si>
  <si>
    <t>Проректор по учебной и методической работе</t>
  </si>
  <si>
    <t>М.В. Мажорина</t>
  </si>
  <si>
    <t>Директор Института юридического перевода</t>
  </si>
  <si>
    <t>М.С. Царева</t>
  </si>
  <si>
    <t>ФГБОУ ВО "Московский государственный юридический университет имени О.Е. Кутафина (МГЮА)"</t>
  </si>
  <si>
    <t>Институт юридического перевода</t>
  </si>
  <si>
    <t>УТВЕРЖДАЮ</t>
  </si>
  <si>
    <t xml:space="preserve">Ректор Университета  </t>
  </si>
  <si>
    <t>имени О.Е. Кутафина (МГЮА)</t>
  </si>
  <si>
    <t>Дополнительная профессиональная программа профессиональной подготовки</t>
  </si>
  <si>
    <t>В. В. Блажеев</t>
  </si>
  <si>
    <t>"</t>
  </si>
  <si>
    <t>2021 г.</t>
  </si>
  <si>
    <t>студенты  и слушатели Университета имени О. Е. Кутафина (МГЮА)</t>
  </si>
  <si>
    <t>РАБОЧИЙ УЧЕБНЫЙ ПЛАН</t>
  </si>
  <si>
    <t>2021</t>
  </si>
  <si>
    <t>График учебного процесса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</si>
  <si>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</si>
  <si>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</si>
  <si>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</si>
  <si>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</si>
  <si>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</si>
  <si>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</si>
  <si>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</si>
  <si>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</si>
  <si>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</si>
  <si>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</si>
  <si>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</si>
  <si>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</si>
  <si>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</si>
  <si>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30-5сен</t>
  </si>
  <si>
    <t>06-12сен</t>
  </si>
  <si>
    <t>13-19сен</t>
  </si>
  <si>
    <t>20-26сен</t>
  </si>
  <si>
    <t>27-03окт</t>
  </si>
  <si>
    <t>04-10 окт</t>
  </si>
  <si>
    <t>11-17 окт</t>
  </si>
  <si>
    <t>18-24 окт</t>
  </si>
  <si>
    <t>25-31 окт</t>
  </si>
  <si>
    <t>01-07 ноя</t>
  </si>
  <si>
    <t>08-14 ноя</t>
  </si>
  <si>
    <t>15-21 ноя</t>
  </si>
  <si>
    <t>22-28 ноя</t>
  </si>
  <si>
    <t>19-05 дек</t>
  </si>
  <si>
    <t>6-12 дек</t>
  </si>
  <si>
    <t>13-19 дек</t>
  </si>
  <si>
    <t>20-26 дек</t>
  </si>
  <si>
    <t>27-02 янв</t>
  </si>
  <si>
    <t>03-09 янв</t>
  </si>
  <si>
    <t>10-16 янв</t>
  </si>
  <si>
    <t>17-23 янв</t>
  </si>
  <si>
    <t>24-30 янв</t>
  </si>
  <si>
    <t>31 -06 февр</t>
  </si>
  <si>
    <t>07-13 февр</t>
  </si>
  <si>
    <t>14-20 февр</t>
  </si>
  <si>
    <t>21-27февр</t>
  </si>
  <si>
    <t>28-06 март</t>
  </si>
  <si>
    <t>07-13 мар</t>
  </si>
  <si>
    <t>14-20 мар</t>
  </si>
  <si>
    <t>21-27 мар</t>
  </si>
  <si>
    <t>28-03 апр</t>
  </si>
  <si>
    <t>04-10 апр</t>
  </si>
  <si>
    <t>11-17апр</t>
  </si>
  <si>
    <t>18-24 апр</t>
  </si>
  <si>
    <t>25-01 мая</t>
  </si>
  <si>
    <t>02-08май</t>
  </si>
  <si>
    <t>09-15 май</t>
  </si>
  <si>
    <t>16-22 май</t>
  </si>
  <si>
    <t>23-29 май</t>
  </si>
  <si>
    <t>30-05 июнь</t>
  </si>
  <si>
    <t>06-12июнь</t>
  </si>
  <si>
    <t>13-19 июнь</t>
  </si>
  <si>
    <t>20-26 июнь</t>
  </si>
  <si>
    <t>27-03 иоль</t>
  </si>
  <si>
    <t>04-10 июль</t>
  </si>
  <si>
    <t>11-17 июль</t>
  </si>
  <si>
    <t>18-24 июль</t>
  </si>
  <si>
    <t>25-31июль</t>
  </si>
  <si>
    <t>01-07 авг</t>
  </si>
  <si>
    <t>08-14 авг</t>
  </si>
  <si>
    <t>15-21 авг</t>
  </si>
  <si>
    <t>22-28 авг</t>
  </si>
  <si>
    <t>29-04сент</t>
  </si>
  <si>
    <t>AU</t>
  </si>
  <si>
    <t>=</t>
  </si>
  <si>
    <t>А</t>
  </si>
  <si>
    <t>ПА</t>
  </si>
  <si>
    <t xml:space="preserve">К </t>
  </si>
  <si>
    <t>К</t>
  </si>
  <si>
    <t>ИА</t>
  </si>
  <si>
    <t>Обозначения:</t>
  </si>
  <si>
    <t>A</t>
  </si>
  <si>
    <t>Аудиторные занятия</t>
  </si>
  <si>
    <t xml:space="preserve">Неделя отсутствует </t>
  </si>
  <si>
    <t>Каникулы</t>
  </si>
  <si>
    <t>Итоговая аттестация</t>
  </si>
  <si>
    <t>Промежуточная аттестация</t>
  </si>
  <si>
    <t>2 года обучения</t>
  </si>
  <si>
    <t>"Иностранный язык в сфере профессиональной коммуникации"</t>
  </si>
  <si>
    <t>защита проекта</t>
  </si>
  <si>
    <t>Практический курс иностранного языка делового общения</t>
  </si>
  <si>
    <t>Форма контроля</t>
  </si>
  <si>
    <t>практические занятия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</si>
</sst>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/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/>
    <xf numFmtId="0" fontId="1" fillId="0" borderId="7" xfId="0" applyFont="1" applyBorder="1" applyAlignment="1">
      <alignment horizontal="left" wrapText="1"/>
    </xf>
    <xf numFmtId="164" fontId="2" fillId="0" borderId="7" xfId="0" applyNumberFormat="1" applyFont="1" applyBorder="1" applyAlignment="1">
      <alignment horizontal="center"/>
    </xf>
    <xf numFmtId="0" fontId="1" fillId="2" borderId="10" xfId="0" applyFont="1" applyFill="1" applyBorder="1" applyAlignment="1">
      <alignment wrapText="1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7" fillId="0" borderId="16" xfId="0" applyFont="1" applyBorder="1"/>
    <xf numFmtId="0" fontId="8" fillId="0" borderId="16" xfId="0" applyFont="1" applyBorder="1"/>
    <xf numFmtId="0" fontId="8" fillId="0" borderId="16" xfId="0" applyFont="1" applyBorder="1" applyAlignment="1">
      <alignment horizontal="right"/>
    </xf>
    <xf numFmtId="0" fontId="10" fillId="0" borderId="0" xfId="0" applyFont="1"/>
    <xf numFmtId="49" fontId="7" fillId="0" borderId="0" xfId="0" applyNumberFormat="1" applyFont="1"/>
    <xf numFmtId="49" fontId="8" fillId="0" borderId="0" xfId="0" applyNumberFormat="1" applyFont="1"/>
    <xf numFmtId="49" fontId="8" fillId="0" borderId="0" xfId="0" applyNumberFormat="1" applyFont="1" applyAlignment="1"/>
    <xf numFmtId="0" fontId="8" fillId="0" borderId="7" xfId="0" applyFont="1" applyBorder="1" applyAlignment="1">
      <alignment horizontal="center" vertical="center" textRotation="90"/>
    </xf>
    <xf numFmtId="49" fontId="8" fillId="0" borderId="7" xfId="0" applyNumberFormat="1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17" fontId="8" fillId="0" borderId="7" xfId="0" applyNumberFormat="1" applyFont="1" applyBorder="1" applyAlignment="1">
      <alignment horizontal="center" vertical="center" textRotation="90"/>
    </xf>
    <xf numFmtId="16" fontId="8" fillId="0" borderId="7" xfId="0" applyNumberFormat="1" applyFont="1" applyBorder="1" applyAlignment="1">
      <alignment horizontal="center" vertical="center" textRotation="90"/>
    </xf>
    <xf numFmtId="0" fontId="8" fillId="0" borderId="7" xfId="0" applyFont="1" applyFill="1" applyBorder="1" applyAlignment="1">
      <alignment horizontal="center" vertical="center" textRotation="90"/>
    </xf>
    <xf numFmtId="0" fontId="11" fillId="0" borderId="7" xfId="0" applyFont="1" applyBorder="1" applyAlignment="1">
      <alignment horizontal="center" vertical="center"/>
    </xf>
    <xf numFmtId="0" fontId="8" fillId="0" borderId="7" xfId="0" applyFont="1" applyBorder="1"/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" fillId="0" borderId="23" xfId="0" applyFont="1" applyBorder="1"/>
    <xf numFmtId="0" fontId="8" fillId="0" borderId="0" xfId="0" applyFont="1" applyBorder="1" applyAlignment="1">
      <alignment horizontal="center"/>
    </xf>
    <xf numFmtId="0" fontId="1" fillId="2" borderId="7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wrapText="1"/>
    </xf>
    <xf numFmtId="0" fontId="4" fillId="0" borderId="16" xfId="0" applyFont="1" applyBorder="1"/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7" xfId="0" applyFont="1" applyBorder="1" applyAlignment="1">
      <alignment horizontal="center" vertical="center" textRotation="90"/>
    </xf>
    <xf numFmtId="0" fontId="0" fillId="0" borderId="16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/>
    <xf numFmtId="0" fontId="12" fillId="0" borderId="7" xfId="0" applyFont="1" applyBorder="1" applyAlignment="1"/>
    <xf numFmtId="0" fontId="0" fillId="0" borderId="7" xfId="0" applyBorder="1"/>
    <xf numFmtId="0" fontId="0" fillId="0" borderId="16" xfId="0" applyBorder="1" applyAlignment="1"/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8"/>
  <sheetViews>
    <sheetView tabSelected="1" workbookViewId="0">
      <selection activeCell="O9" sqref="O9"/>
    </sheetView>
  </sheetViews>
  <sheetFormatPr defaultRowHeight="15" x14ac:dyDescent="0.25"/>
  <cols>
    <col min="1" max="2" width="4.28515625" customWidth="1"/>
    <col min="3" max="4" width="4.42578125" customWidth="1"/>
    <col min="5" max="5" width="4.7109375" customWidth="1"/>
    <col min="6" max="6" width="4.140625" customWidth="1"/>
    <col min="7" max="7" width="4.42578125" customWidth="1"/>
    <col min="8" max="8" width="4.7109375" customWidth="1"/>
    <col min="9" max="9" width="4.5703125" customWidth="1"/>
    <col min="10" max="10" width="4.28515625" customWidth="1"/>
    <col min="11" max="12" width="4.5703125" customWidth="1"/>
    <col min="13" max="13" width="4.7109375" customWidth="1"/>
    <col min="14" max="15" width="4.85546875" customWidth="1"/>
    <col min="16" max="16" width="4.5703125" customWidth="1"/>
    <col min="17" max="17" width="4.7109375" customWidth="1"/>
    <col min="18" max="18" width="4.5703125" customWidth="1"/>
    <col min="19" max="19" width="4.85546875" customWidth="1"/>
    <col min="20" max="20" width="5" customWidth="1"/>
    <col min="21" max="21" width="4.5703125" customWidth="1"/>
    <col min="22" max="22" width="4.85546875" customWidth="1"/>
    <col min="23" max="23" width="4" customWidth="1"/>
    <col min="24" max="24" width="5.140625" customWidth="1"/>
    <col min="25" max="25" width="4.28515625" customWidth="1"/>
    <col min="26" max="26" width="3.85546875" customWidth="1"/>
    <col min="27" max="27" width="4.5703125" customWidth="1"/>
    <col min="28" max="28" width="4.7109375" customWidth="1"/>
    <col min="29" max="29" width="3.85546875" customWidth="1"/>
    <col min="30" max="30" width="4.140625" customWidth="1"/>
    <col min="31" max="31" width="3.85546875" customWidth="1"/>
    <col min="32" max="32" width="4.28515625" customWidth="1"/>
    <col min="33" max="33" width="5" customWidth="1"/>
    <col min="34" max="35" width="4.7109375" customWidth="1"/>
    <col min="36" max="36" width="4.5703125" customWidth="1"/>
    <col min="37" max="37" width="4.140625" customWidth="1"/>
    <col min="38" max="39" width="5" customWidth="1"/>
    <col min="40" max="40" width="5.28515625" customWidth="1"/>
    <col min="41" max="41" width="4.42578125" customWidth="1"/>
    <col min="42" max="42" width="4.140625" customWidth="1"/>
    <col min="43" max="43" width="4.7109375" customWidth="1"/>
    <col min="44" max="44" width="4.5703125" customWidth="1"/>
    <col min="45" max="46" width="4.28515625" customWidth="1"/>
    <col min="47" max="47" width="3.7109375" customWidth="1"/>
    <col min="48" max="48" width="4.7109375" customWidth="1"/>
    <col min="49" max="49" width="4.5703125" customWidth="1"/>
    <col min="50" max="50" width="3.42578125" customWidth="1"/>
    <col min="51" max="52" width="4.5703125" customWidth="1"/>
    <col min="53" max="54" width="4.85546875" customWidth="1"/>
  </cols>
  <sheetData>
    <row r="1" spans="1:53" ht="18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</row>
    <row r="2" spans="1:53" ht="18.75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4" t="s">
        <v>29</v>
      </c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</row>
    <row r="3" spans="1:53" ht="18.75" x14ac:dyDescent="0.3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V3" s="23"/>
      <c r="W3" s="25" t="s">
        <v>30</v>
      </c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Q3" s="26" t="s">
        <v>31</v>
      </c>
      <c r="AR3" s="23"/>
      <c r="AS3" s="23"/>
      <c r="AT3" s="23"/>
      <c r="AU3" s="23"/>
      <c r="AV3" s="23"/>
      <c r="AW3" s="23"/>
      <c r="AX3" s="23"/>
      <c r="AY3" s="23"/>
      <c r="AZ3" s="23"/>
      <c r="BA3" s="23"/>
    </row>
    <row r="4" spans="1:53" ht="18.75" x14ac:dyDescent="0.3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7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4" t="s">
        <v>32</v>
      </c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</row>
    <row r="5" spans="1:53" ht="18.75" x14ac:dyDescent="0.3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4" t="s">
        <v>33</v>
      </c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</row>
    <row r="6" spans="1:53" ht="18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</row>
    <row r="7" spans="1:53" ht="18.75" x14ac:dyDescent="0.3">
      <c r="A7" s="23"/>
      <c r="B7" s="23"/>
      <c r="C7" s="23"/>
      <c r="D7" s="23"/>
      <c r="E7" s="23"/>
      <c r="F7" s="23"/>
      <c r="G7" s="23"/>
      <c r="H7" s="23"/>
      <c r="I7" s="23"/>
      <c r="L7" s="26" t="s">
        <v>34</v>
      </c>
      <c r="M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 t="s">
        <v>35</v>
      </c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</row>
    <row r="8" spans="1:53" ht="18.75" x14ac:dyDescent="0.3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N8" s="24"/>
      <c r="O8" s="26" t="s">
        <v>123</v>
      </c>
      <c r="P8" s="26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</row>
    <row r="9" spans="1:53" ht="18.75" x14ac:dyDescent="0.3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9" t="s">
        <v>36</v>
      </c>
      <c r="AQ9" s="30" t="s">
        <v>36</v>
      </c>
      <c r="AR9" s="29"/>
      <c r="AS9" s="29"/>
      <c r="AT9" s="29"/>
      <c r="AU9" s="29"/>
      <c r="AV9" s="29"/>
      <c r="AW9" s="29"/>
      <c r="AX9" s="29"/>
      <c r="AY9" s="24" t="s">
        <v>37</v>
      </c>
      <c r="AZ9" s="24"/>
      <c r="BA9" s="24"/>
    </row>
    <row r="10" spans="1:53" ht="19.5" x14ac:dyDescent="0.3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24"/>
      <c r="N10" s="31" t="s">
        <v>38</v>
      </c>
      <c r="O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</row>
    <row r="11" spans="1:53" ht="18.75" x14ac:dyDescent="0.3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53" ht="18.75" x14ac:dyDescent="0.3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</row>
    <row r="13" spans="1:53" ht="18.75" x14ac:dyDescent="0.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S13" s="26" t="s">
        <v>39</v>
      </c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</row>
    <row r="14" spans="1:53" ht="18.75" x14ac:dyDescent="0.3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32"/>
      <c r="V14" s="33" t="s">
        <v>40</v>
      </c>
      <c r="W14" s="23"/>
      <c r="X14" s="23"/>
      <c r="Y14" s="23"/>
      <c r="Z14" s="23"/>
      <c r="AA14" s="32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:53" ht="18.75" x14ac:dyDescent="0.3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58"/>
      <c r="U15" s="58"/>
      <c r="V15" s="23"/>
      <c r="W15" s="34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1:53" ht="18.75" x14ac:dyDescent="0.3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S16" s="26" t="s">
        <v>41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4" t="s">
        <v>122</v>
      </c>
      <c r="AQ16" s="24"/>
      <c r="AR16" s="24"/>
      <c r="AS16" s="24"/>
      <c r="AT16" s="24"/>
      <c r="AU16" s="24"/>
      <c r="AV16" s="23"/>
      <c r="AW16" s="23"/>
      <c r="AX16" s="23"/>
      <c r="AY16" s="23"/>
      <c r="AZ16" s="23"/>
      <c r="BA16" s="23"/>
    </row>
    <row r="17" spans="1:54" ht="18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</row>
    <row r="18" spans="1:54" ht="18.75" x14ac:dyDescent="0.3">
      <c r="A18" s="59" t="s">
        <v>42</v>
      </c>
      <c r="B18" s="57" t="s">
        <v>43</v>
      </c>
      <c r="C18" s="57"/>
      <c r="D18" s="57"/>
      <c r="E18" s="57"/>
      <c r="F18" s="57"/>
      <c r="G18" s="57" t="s">
        <v>44</v>
      </c>
      <c r="H18" s="57"/>
      <c r="I18" s="57"/>
      <c r="J18" s="57"/>
      <c r="K18" s="57" t="s">
        <v>45</v>
      </c>
      <c r="L18" s="57"/>
      <c r="M18" s="57"/>
      <c r="N18" s="57"/>
      <c r="O18" s="57" t="s">
        <v>46</v>
      </c>
      <c r="P18" s="57"/>
      <c r="Q18" s="57"/>
      <c r="R18" s="57"/>
      <c r="S18" s="57"/>
      <c r="T18" s="57" t="s">
        <v>47</v>
      </c>
      <c r="U18" s="57"/>
      <c r="V18" s="57"/>
      <c r="W18" s="57"/>
      <c r="X18" s="57" t="s">
        <v>48</v>
      </c>
      <c r="Y18" s="57"/>
      <c r="Z18" s="57"/>
      <c r="AA18" s="57"/>
      <c r="AB18" s="57" t="s">
        <v>49</v>
      </c>
      <c r="AC18" s="57"/>
      <c r="AD18" s="57"/>
      <c r="AE18" s="57"/>
      <c r="AF18" s="57"/>
      <c r="AG18" s="57" t="s">
        <v>50</v>
      </c>
      <c r="AH18" s="57"/>
      <c r="AI18" s="57"/>
      <c r="AJ18" s="57"/>
      <c r="AK18" s="57" t="s">
        <v>51</v>
      </c>
      <c r="AL18" s="57"/>
      <c r="AM18" s="57"/>
      <c r="AN18" s="57"/>
      <c r="AO18" s="57" t="s">
        <v>52</v>
      </c>
      <c r="AP18" s="57"/>
      <c r="AQ18" s="57"/>
      <c r="AR18" s="57"/>
      <c r="AS18" s="57"/>
      <c r="AT18" s="57" t="s">
        <v>53</v>
      </c>
      <c r="AU18" s="57"/>
      <c r="AV18" s="57"/>
      <c r="AW18" s="57"/>
      <c r="AX18" s="54" t="s">
        <v>54</v>
      </c>
      <c r="AY18" s="55"/>
      <c r="AZ18" s="55"/>
      <c r="BA18" s="55"/>
      <c r="BB18" s="56"/>
    </row>
    <row r="19" spans="1:54" ht="75.75" x14ac:dyDescent="0.25">
      <c r="A19" s="59"/>
      <c r="B19" s="35" t="s">
        <v>55</v>
      </c>
      <c r="C19" s="36" t="s">
        <v>56</v>
      </c>
      <c r="D19" s="35" t="s">
        <v>57</v>
      </c>
      <c r="E19" s="35" t="s">
        <v>58</v>
      </c>
      <c r="F19" s="37" t="s">
        <v>59</v>
      </c>
      <c r="G19" s="35" t="s">
        <v>60</v>
      </c>
      <c r="H19" s="35" t="s">
        <v>61</v>
      </c>
      <c r="I19" s="35" t="s">
        <v>62</v>
      </c>
      <c r="J19" s="35" t="s">
        <v>63</v>
      </c>
      <c r="K19" s="35" t="s">
        <v>64</v>
      </c>
      <c r="L19" s="35" t="s">
        <v>65</v>
      </c>
      <c r="M19" s="35" t="s">
        <v>66</v>
      </c>
      <c r="N19" s="35" t="s">
        <v>67</v>
      </c>
      <c r="O19" s="35" t="s">
        <v>68</v>
      </c>
      <c r="P19" s="35" t="s">
        <v>69</v>
      </c>
      <c r="Q19" s="35" t="s">
        <v>70</v>
      </c>
      <c r="R19" s="35" t="s">
        <v>71</v>
      </c>
      <c r="S19" s="35" t="s">
        <v>72</v>
      </c>
      <c r="T19" s="37" t="s">
        <v>73</v>
      </c>
      <c r="U19" s="35" t="s">
        <v>74</v>
      </c>
      <c r="V19" s="35" t="s">
        <v>75</v>
      </c>
      <c r="W19" s="35" t="s">
        <v>76</v>
      </c>
      <c r="X19" s="38" t="s">
        <v>77</v>
      </c>
      <c r="Y19" s="35" t="s">
        <v>78</v>
      </c>
      <c r="Z19" s="35" t="s">
        <v>79</v>
      </c>
      <c r="AA19" s="35" t="s">
        <v>80</v>
      </c>
      <c r="AB19" s="35" t="s">
        <v>81</v>
      </c>
      <c r="AC19" s="35" t="s">
        <v>82</v>
      </c>
      <c r="AD19" s="35" t="s">
        <v>83</v>
      </c>
      <c r="AE19" s="35" t="s">
        <v>84</v>
      </c>
      <c r="AF19" s="35" t="s">
        <v>85</v>
      </c>
      <c r="AG19" s="35" t="s">
        <v>86</v>
      </c>
      <c r="AH19" s="35" t="s">
        <v>87</v>
      </c>
      <c r="AI19" s="35" t="s">
        <v>88</v>
      </c>
      <c r="AJ19" s="39" t="s">
        <v>89</v>
      </c>
      <c r="AK19" s="35" t="s">
        <v>90</v>
      </c>
      <c r="AL19" s="35" t="s">
        <v>91</v>
      </c>
      <c r="AM19" s="35" t="s">
        <v>92</v>
      </c>
      <c r="AN19" s="35" t="s">
        <v>93</v>
      </c>
      <c r="AO19" s="35" t="s">
        <v>94</v>
      </c>
      <c r="AP19" s="35" t="s">
        <v>95</v>
      </c>
      <c r="AQ19" s="35" t="s">
        <v>96</v>
      </c>
      <c r="AR19" s="35" t="s">
        <v>97</v>
      </c>
      <c r="AS19" s="35" t="s">
        <v>98</v>
      </c>
      <c r="AT19" s="35" t="s">
        <v>99</v>
      </c>
      <c r="AU19" s="35" t="s">
        <v>100</v>
      </c>
      <c r="AV19" s="35" t="s">
        <v>101</v>
      </c>
      <c r="AW19" s="35" t="s">
        <v>102</v>
      </c>
      <c r="AX19" s="35" t="s">
        <v>103</v>
      </c>
      <c r="AY19" s="40" t="s">
        <v>104</v>
      </c>
      <c r="AZ19" s="35" t="s">
        <v>105</v>
      </c>
      <c r="BA19" s="35" t="s">
        <v>106</v>
      </c>
      <c r="BB19" s="35" t="s">
        <v>107</v>
      </c>
    </row>
    <row r="20" spans="1:54" ht="18.75" x14ac:dyDescent="0.3">
      <c r="A20" s="41" t="s">
        <v>108</v>
      </c>
      <c r="B20" s="42">
        <v>1</v>
      </c>
      <c r="C20" s="42">
        <v>2</v>
      </c>
      <c r="D20" s="42">
        <v>3</v>
      </c>
      <c r="E20" s="42">
        <v>4</v>
      </c>
      <c r="F20" s="42">
        <v>5</v>
      </c>
      <c r="G20" s="42">
        <v>6</v>
      </c>
      <c r="H20" s="42">
        <v>7</v>
      </c>
      <c r="I20" s="42">
        <v>8</v>
      </c>
      <c r="J20" s="42">
        <v>9</v>
      </c>
      <c r="K20" s="42">
        <v>10</v>
      </c>
      <c r="L20" s="42">
        <v>11</v>
      </c>
      <c r="M20" s="42">
        <v>12</v>
      </c>
      <c r="N20" s="42">
        <v>13</v>
      </c>
      <c r="O20" s="42">
        <v>14</v>
      </c>
      <c r="P20" s="42">
        <v>15</v>
      </c>
      <c r="Q20" s="42">
        <v>16</v>
      </c>
      <c r="R20" s="42">
        <v>17</v>
      </c>
      <c r="S20" s="42">
        <v>18</v>
      </c>
      <c r="T20" s="42">
        <v>19</v>
      </c>
      <c r="U20" s="42">
        <v>20</v>
      </c>
      <c r="V20" s="42">
        <v>21</v>
      </c>
      <c r="W20" s="42">
        <v>22</v>
      </c>
      <c r="X20" s="42">
        <v>23</v>
      </c>
      <c r="Y20" s="42">
        <v>24</v>
      </c>
      <c r="Z20" s="42">
        <v>25</v>
      </c>
      <c r="AA20" s="42">
        <v>26</v>
      </c>
      <c r="AB20" s="42">
        <v>27</v>
      </c>
      <c r="AC20" s="42">
        <v>28</v>
      </c>
      <c r="AD20" s="42">
        <v>29</v>
      </c>
      <c r="AE20" s="42">
        <v>30</v>
      </c>
      <c r="AF20" s="42">
        <v>31</v>
      </c>
      <c r="AG20" s="42">
        <v>32</v>
      </c>
      <c r="AH20" s="42">
        <v>33</v>
      </c>
      <c r="AI20" s="42">
        <v>34</v>
      </c>
      <c r="AJ20" s="42">
        <v>35</v>
      </c>
      <c r="AK20" s="42">
        <v>36</v>
      </c>
      <c r="AL20" s="42">
        <v>37</v>
      </c>
      <c r="AM20" s="42">
        <v>38</v>
      </c>
      <c r="AN20" s="42">
        <v>39</v>
      </c>
      <c r="AO20" s="42">
        <v>40</v>
      </c>
      <c r="AP20" s="42">
        <v>41</v>
      </c>
      <c r="AQ20" s="42">
        <v>42</v>
      </c>
      <c r="AR20" s="42">
        <v>43</v>
      </c>
      <c r="AS20" s="42">
        <v>44</v>
      </c>
      <c r="AT20" s="42">
        <v>45</v>
      </c>
      <c r="AU20" s="42">
        <v>46</v>
      </c>
      <c r="AV20" s="42">
        <v>47</v>
      </c>
      <c r="AW20" s="42">
        <v>48</v>
      </c>
      <c r="AX20" s="42">
        <v>49</v>
      </c>
      <c r="AY20" s="42">
        <v>50</v>
      </c>
      <c r="AZ20" s="42">
        <v>51</v>
      </c>
      <c r="BA20" s="42">
        <v>52</v>
      </c>
      <c r="BB20" s="42">
        <v>53</v>
      </c>
    </row>
    <row r="21" spans="1:54" ht="18.75" x14ac:dyDescent="0.3">
      <c r="A21" s="43" t="s">
        <v>7</v>
      </c>
      <c r="B21" s="44" t="s">
        <v>109</v>
      </c>
      <c r="C21" s="44" t="s">
        <v>109</v>
      </c>
      <c r="D21" s="44" t="s">
        <v>109</v>
      </c>
      <c r="E21" s="44" t="s">
        <v>109</v>
      </c>
      <c r="F21" s="43" t="s">
        <v>110</v>
      </c>
      <c r="G21" s="43" t="s">
        <v>110</v>
      </c>
      <c r="H21" s="43" t="s">
        <v>110</v>
      </c>
      <c r="I21" s="43" t="s">
        <v>110</v>
      </c>
      <c r="J21" s="43" t="s">
        <v>110</v>
      </c>
      <c r="K21" s="43" t="s">
        <v>110</v>
      </c>
      <c r="L21" s="43" t="s">
        <v>110</v>
      </c>
      <c r="M21" s="43" t="s">
        <v>110</v>
      </c>
      <c r="N21" s="43" t="s">
        <v>110</v>
      </c>
      <c r="O21" s="43" t="s">
        <v>110</v>
      </c>
      <c r="P21" s="43" t="s">
        <v>110</v>
      </c>
      <c r="Q21" s="43" t="s">
        <v>110</v>
      </c>
      <c r="R21" s="43" t="s">
        <v>111</v>
      </c>
      <c r="S21" s="43" t="s">
        <v>111</v>
      </c>
      <c r="T21" s="43" t="s">
        <v>112</v>
      </c>
      <c r="U21" s="43" t="s">
        <v>113</v>
      </c>
      <c r="V21" s="43" t="s">
        <v>113</v>
      </c>
      <c r="W21" s="43" t="s">
        <v>113</v>
      </c>
      <c r="X21" s="43" t="s">
        <v>110</v>
      </c>
      <c r="Y21" s="43" t="s">
        <v>110</v>
      </c>
      <c r="Z21" s="43" t="s">
        <v>110</v>
      </c>
      <c r="AA21" s="43" t="s">
        <v>110</v>
      </c>
      <c r="AB21" s="43" t="s">
        <v>110</v>
      </c>
      <c r="AC21" s="43" t="s">
        <v>110</v>
      </c>
      <c r="AD21" s="43" t="s">
        <v>110</v>
      </c>
      <c r="AE21" s="43" t="s">
        <v>110</v>
      </c>
      <c r="AF21" s="43" t="s">
        <v>110</v>
      </c>
      <c r="AG21" s="43" t="s">
        <v>110</v>
      </c>
      <c r="AH21" s="43" t="s">
        <v>110</v>
      </c>
      <c r="AI21" s="43" t="s">
        <v>110</v>
      </c>
      <c r="AJ21" s="43" t="s">
        <v>111</v>
      </c>
      <c r="AK21" s="43" t="s">
        <v>111</v>
      </c>
      <c r="AL21" s="43" t="s">
        <v>111</v>
      </c>
      <c r="AM21" s="43" t="s">
        <v>113</v>
      </c>
      <c r="AN21" s="43" t="s">
        <v>113</v>
      </c>
      <c r="AO21" s="43" t="s">
        <v>113</v>
      </c>
      <c r="AP21" s="43" t="s">
        <v>113</v>
      </c>
      <c r="AQ21" s="43" t="s">
        <v>113</v>
      </c>
      <c r="AR21" s="43" t="s">
        <v>113</v>
      </c>
      <c r="AS21" s="44" t="s">
        <v>113</v>
      </c>
      <c r="AT21" s="44" t="s">
        <v>113</v>
      </c>
      <c r="AU21" s="44" t="s">
        <v>113</v>
      </c>
      <c r="AV21" s="44" t="s">
        <v>113</v>
      </c>
      <c r="AW21" s="44" t="s">
        <v>113</v>
      </c>
      <c r="AX21" s="44" t="s">
        <v>113</v>
      </c>
      <c r="AY21" s="44" t="s">
        <v>113</v>
      </c>
      <c r="AZ21" s="44" t="s">
        <v>113</v>
      </c>
      <c r="BA21" s="44" t="s">
        <v>113</v>
      </c>
      <c r="BB21" s="44" t="s">
        <v>113</v>
      </c>
    </row>
    <row r="22" spans="1:54" ht="18.75" x14ac:dyDescent="0.3">
      <c r="A22" s="43" t="s">
        <v>8</v>
      </c>
      <c r="B22" s="44" t="s">
        <v>109</v>
      </c>
      <c r="C22" s="44" t="s">
        <v>109</v>
      </c>
      <c r="D22" s="44" t="s">
        <v>109</v>
      </c>
      <c r="E22" s="44" t="s">
        <v>109</v>
      </c>
      <c r="F22" s="43" t="s">
        <v>110</v>
      </c>
      <c r="G22" s="43" t="s">
        <v>110</v>
      </c>
      <c r="H22" s="43" t="s">
        <v>110</v>
      </c>
      <c r="I22" s="43" t="s">
        <v>110</v>
      </c>
      <c r="J22" s="43" t="s">
        <v>110</v>
      </c>
      <c r="K22" s="43" t="s">
        <v>110</v>
      </c>
      <c r="L22" s="43" t="s">
        <v>110</v>
      </c>
      <c r="M22" s="43" t="s">
        <v>110</v>
      </c>
      <c r="N22" s="43" t="s">
        <v>110</v>
      </c>
      <c r="O22" s="43" t="s">
        <v>110</v>
      </c>
      <c r="P22" s="43" t="s">
        <v>110</v>
      </c>
      <c r="Q22" s="43" t="s">
        <v>110</v>
      </c>
      <c r="R22" s="43" t="s">
        <v>111</v>
      </c>
      <c r="S22" s="43" t="s">
        <v>111</v>
      </c>
      <c r="T22" s="43" t="s">
        <v>113</v>
      </c>
      <c r="U22" s="43" t="s">
        <v>113</v>
      </c>
      <c r="V22" s="43" t="s">
        <v>113</v>
      </c>
      <c r="W22" s="43" t="s">
        <v>113</v>
      </c>
      <c r="X22" s="43" t="s">
        <v>110</v>
      </c>
      <c r="Y22" s="43" t="s">
        <v>110</v>
      </c>
      <c r="Z22" s="43" t="s">
        <v>110</v>
      </c>
      <c r="AA22" s="43" t="s">
        <v>110</v>
      </c>
      <c r="AB22" s="43" t="s">
        <v>110</v>
      </c>
      <c r="AC22" s="43" t="s">
        <v>110</v>
      </c>
      <c r="AD22" s="43" t="s">
        <v>110</v>
      </c>
      <c r="AE22" s="43" t="s">
        <v>110</v>
      </c>
      <c r="AF22" s="43" t="s">
        <v>110</v>
      </c>
      <c r="AG22" s="43" t="s">
        <v>110</v>
      </c>
      <c r="AH22" s="43" t="s">
        <v>110</v>
      </c>
      <c r="AI22" s="43" t="s">
        <v>110</v>
      </c>
      <c r="AJ22" s="43" t="s">
        <v>114</v>
      </c>
      <c r="AK22" s="43" t="s">
        <v>114</v>
      </c>
      <c r="AL22" s="43" t="s">
        <v>114</v>
      </c>
      <c r="AM22" s="43" t="s">
        <v>113</v>
      </c>
      <c r="AN22" s="43" t="s">
        <v>113</v>
      </c>
      <c r="AO22" s="43" t="s">
        <v>113</v>
      </c>
      <c r="AP22" s="43" t="s">
        <v>113</v>
      </c>
      <c r="AQ22" s="43" t="s">
        <v>113</v>
      </c>
      <c r="AR22" s="44" t="s">
        <v>113</v>
      </c>
      <c r="AS22" s="44" t="s">
        <v>113</v>
      </c>
      <c r="AT22" s="44" t="s">
        <v>113</v>
      </c>
      <c r="AU22" s="44" t="s">
        <v>113</v>
      </c>
      <c r="AV22" s="44" t="s">
        <v>113</v>
      </c>
      <c r="AW22" s="44" t="s">
        <v>113</v>
      </c>
      <c r="AX22" s="44" t="s">
        <v>113</v>
      </c>
      <c r="AY22" s="44" t="s">
        <v>113</v>
      </c>
      <c r="AZ22" s="44" t="s">
        <v>113</v>
      </c>
      <c r="BA22" s="44" t="s">
        <v>113</v>
      </c>
      <c r="BB22" s="44" t="s">
        <v>113</v>
      </c>
    </row>
    <row r="23" spans="1:54" ht="18.75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4" ht="19.5" thickBot="1" x14ac:dyDescent="0.3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</row>
    <row r="25" spans="1:54" ht="19.5" thickBot="1" x14ac:dyDescent="0.35">
      <c r="A25" s="24" t="s">
        <v>115</v>
      </c>
      <c r="B25" s="24"/>
      <c r="C25" s="24"/>
      <c r="D25" s="24"/>
      <c r="E25" s="45" t="s">
        <v>116</v>
      </c>
      <c r="F25" s="24"/>
      <c r="G25" s="24" t="s">
        <v>117</v>
      </c>
      <c r="H25" s="24"/>
      <c r="I25" s="24"/>
      <c r="J25" s="24"/>
      <c r="K25" s="24"/>
      <c r="L25" s="24"/>
      <c r="M25" s="24"/>
      <c r="N25" s="24"/>
      <c r="O25" s="46" t="s">
        <v>111</v>
      </c>
      <c r="P25" s="24"/>
      <c r="Q25" s="24" t="s">
        <v>121</v>
      </c>
      <c r="R25" s="24"/>
      <c r="S25" s="24"/>
      <c r="T25" s="24"/>
      <c r="U25" s="24"/>
      <c r="V25" s="24"/>
      <c r="W25" s="24"/>
      <c r="X25" s="24"/>
      <c r="Y25" s="24"/>
      <c r="Z25" s="45" t="s">
        <v>109</v>
      </c>
      <c r="AA25" s="24"/>
      <c r="AB25" s="24" t="s">
        <v>118</v>
      </c>
      <c r="AC25" s="24"/>
      <c r="AD25" s="24"/>
      <c r="AE25" s="24"/>
      <c r="AF25" s="24"/>
      <c r="AG25" s="24"/>
      <c r="AH25" s="24"/>
      <c r="AI25" s="47"/>
      <c r="AJ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</row>
    <row r="26" spans="1:54" ht="18.75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</row>
    <row r="27" spans="1:54" ht="19.5" thickBot="1" x14ac:dyDescent="0.3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</row>
    <row r="28" spans="1:54" ht="19.5" thickBot="1" x14ac:dyDescent="0.35">
      <c r="A28" s="24"/>
      <c r="B28" s="24"/>
      <c r="C28" s="24"/>
      <c r="D28" s="24"/>
      <c r="E28" s="45" t="s">
        <v>113</v>
      </c>
      <c r="F28" s="24"/>
      <c r="G28" s="24" t="s">
        <v>119</v>
      </c>
      <c r="H28" s="24"/>
      <c r="I28" s="24"/>
      <c r="J28" s="24"/>
      <c r="K28" s="24"/>
      <c r="L28" s="24"/>
      <c r="M28" s="24"/>
      <c r="N28" s="24"/>
      <c r="O28" s="45" t="s">
        <v>114</v>
      </c>
      <c r="P28" s="24"/>
      <c r="Q28" s="24" t="s">
        <v>120</v>
      </c>
      <c r="R28" s="24"/>
      <c r="S28" s="24"/>
      <c r="T28" s="24"/>
      <c r="U28" s="24"/>
      <c r="V28" s="24"/>
      <c r="W28" s="24"/>
      <c r="X28" s="24"/>
      <c r="Y28" s="24"/>
      <c r="AA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</row>
  </sheetData>
  <mergeCells count="14">
    <mergeCell ref="T15:U15"/>
    <mergeCell ref="A18:A19"/>
    <mergeCell ref="B18:F18"/>
    <mergeCell ref="G18:J18"/>
    <mergeCell ref="K18:N18"/>
    <mergeCell ref="O18:S18"/>
    <mergeCell ref="T18:W18"/>
    <mergeCell ref="AX18:BB18"/>
    <mergeCell ref="X18:AA18"/>
    <mergeCell ref="AB18:AF18"/>
    <mergeCell ref="AG18:AJ18"/>
    <mergeCell ref="AK18:AN18"/>
    <mergeCell ref="AO18:AS18"/>
    <mergeCell ref="AT18:AW18"/>
  </mergeCells>
  <pageMargins left="0.7" right="0.7" top="0.75" bottom="0.75" header="0.3" footer="0.3"/>
  <pageSetup paperSize="9" scale="5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5"/>
  <sheetViews>
    <sheetView view="pageLayout" zoomScaleNormal="100" workbookViewId="0">
      <selection activeCell="L17" sqref="L17"/>
    </sheetView>
  </sheetViews>
  <sheetFormatPr defaultRowHeight="15" x14ac:dyDescent="0.25"/>
  <cols>
    <col min="3" max="3" width="58.140625" customWidth="1"/>
  </cols>
  <sheetData>
    <row r="2" spans="2:13" x14ac:dyDescent="0.25"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2:13" ht="42.75" customHeight="1" x14ac:dyDescent="0.25">
      <c r="B3" s="61" t="s">
        <v>0</v>
      </c>
      <c r="C3" s="62" t="s">
        <v>1</v>
      </c>
      <c r="D3" s="61" t="s">
        <v>2</v>
      </c>
      <c r="E3" s="61"/>
      <c r="F3" s="61"/>
      <c r="G3" s="62" t="s">
        <v>3</v>
      </c>
      <c r="H3" s="62"/>
      <c r="I3" s="62"/>
      <c r="J3" s="62"/>
      <c r="K3" s="108" t="s">
        <v>126</v>
      </c>
      <c r="L3" s="108"/>
      <c r="M3" s="108"/>
    </row>
    <row r="4" spans="2:13" ht="16.5" customHeight="1" x14ac:dyDescent="0.25">
      <c r="B4" s="61"/>
      <c r="C4" s="62"/>
      <c r="D4" s="61"/>
      <c r="E4" s="61"/>
      <c r="F4" s="61"/>
      <c r="G4" s="62"/>
      <c r="H4" s="62"/>
      <c r="I4" s="62"/>
      <c r="J4" s="62"/>
      <c r="K4" s="69" t="s">
        <v>124</v>
      </c>
      <c r="L4" s="69" t="s">
        <v>17</v>
      </c>
      <c r="M4" s="69" t="s">
        <v>18</v>
      </c>
    </row>
    <row r="5" spans="2:13" ht="17.25" customHeight="1" x14ac:dyDescent="0.25">
      <c r="B5" s="61"/>
      <c r="C5" s="62"/>
      <c r="D5" s="75" t="s">
        <v>4</v>
      </c>
      <c r="E5" s="65" t="s">
        <v>6</v>
      </c>
      <c r="F5" s="66"/>
      <c r="G5" s="106" t="s">
        <v>7</v>
      </c>
      <c r="H5" s="106" t="s">
        <v>8</v>
      </c>
      <c r="I5" s="106" t="s">
        <v>9</v>
      </c>
      <c r="J5" s="106" t="s">
        <v>10</v>
      </c>
      <c r="K5" s="70"/>
      <c r="L5" s="70"/>
      <c r="M5" s="70"/>
    </row>
    <row r="6" spans="2:13" ht="90.75" customHeight="1" x14ac:dyDescent="0.25">
      <c r="B6" s="61"/>
      <c r="C6" s="62"/>
      <c r="D6" s="77"/>
      <c r="E6" s="49" t="s">
        <v>127</v>
      </c>
      <c r="F6" s="51" t="s">
        <v>16</v>
      </c>
      <c r="G6" s="107"/>
      <c r="H6" s="107"/>
      <c r="I6" s="107"/>
      <c r="J6" s="107"/>
      <c r="K6" s="71"/>
      <c r="L6" s="71"/>
      <c r="M6" s="71"/>
    </row>
    <row r="7" spans="2:13" ht="15.75" x14ac:dyDescent="0.25">
      <c r="B7" s="2">
        <v>1</v>
      </c>
      <c r="C7" s="3">
        <v>2</v>
      </c>
      <c r="D7" s="1">
        <v>3</v>
      </c>
      <c r="E7" s="3">
        <v>4</v>
      </c>
      <c r="F7" s="50">
        <v>5</v>
      </c>
      <c r="G7" s="3">
        <v>6</v>
      </c>
      <c r="H7" s="50">
        <v>7</v>
      </c>
      <c r="I7" s="3">
        <v>8</v>
      </c>
      <c r="J7" s="50">
        <v>9</v>
      </c>
      <c r="K7" s="3">
        <v>10</v>
      </c>
      <c r="L7" s="50">
        <v>11</v>
      </c>
      <c r="M7" s="3">
        <v>12</v>
      </c>
    </row>
    <row r="8" spans="2:13" ht="15.75" customHeight="1" x14ac:dyDescent="0.25">
      <c r="B8" s="48"/>
      <c r="C8" s="63" t="s">
        <v>1</v>
      </c>
      <c r="D8" s="63"/>
      <c r="E8" s="63"/>
      <c r="F8" s="63"/>
      <c r="G8" s="63"/>
      <c r="H8" s="63"/>
      <c r="I8" s="63"/>
      <c r="J8" s="63"/>
      <c r="K8" s="52"/>
      <c r="L8" s="11"/>
      <c r="M8" s="11"/>
    </row>
    <row r="9" spans="2:13" ht="15.75" x14ac:dyDescent="0.25">
      <c r="B9" s="15">
        <v>1</v>
      </c>
      <c r="C9" s="6" t="s">
        <v>125</v>
      </c>
      <c r="D9" s="15">
        <f>SUM(E9+F9)</f>
        <v>182</v>
      </c>
      <c r="E9" s="15">
        <f>SUM(G9+H9+I9+J9)</f>
        <v>48</v>
      </c>
      <c r="F9" s="15">
        <v>134</v>
      </c>
      <c r="G9" s="15"/>
      <c r="H9" s="18">
        <v>24</v>
      </c>
      <c r="I9" s="18">
        <v>24</v>
      </c>
      <c r="J9" s="18"/>
      <c r="K9" s="20"/>
      <c r="L9" s="15" t="s">
        <v>22</v>
      </c>
      <c r="M9" s="18"/>
    </row>
    <row r="10" spans="2:13" ht="15.75" x14ac:dyDescent="0.25">
      <c r="B10" s="5">
        <v>2</v>
      </c>
      <c r="C10" s="6" t="s">
        <v>13</v>
      </c>
      <c r="D10" s="16">
        <f>SUM(E10+F10)</f>
        <v>312</v>
      </c>
      <c r="E10" s="16">
        <f>SUM(G10:J10)</f>
        <v>216</v>
      </c>
      <c r="F10" s="16">
        <v>96</v>
      </c>
      <c r="G10" s="16">
        <v>48</v>
      </c>
      <c r="H10" s="18">
        <v>48</v>
      </c>
      <c r="I10" s="18">
        <v>48</v>
      </c>
      <c r="J10" s="18">
        <v>72</v>
      </c>
      <c r="K10" s="20"/>
      <c r="L10" s="18" t="s">
        <v>23</v>
      </c>
      <c r="M10" s="10" t="s">
        <v>10</v>
      </c>
    </row>
    <row r="11" spans="2:13" ht="15.75" x14ac:dyDescent="0.25">
      <c r="B11" s="5">
        <v>3</v>
      </c>
      <c r="C11" s="6" t="s">
        <v>20</v>
      </c>
      <c r="D11" s="16">
        <v>94</v>
      </c>
      <c r="E11" s="16">
        <f>SUM(G11:J11)</f>
        <v>20</v>
      </c>
      <c r="F11" s="16">
        <v>74</v>
      </c>
      <c r="G11" s="16">
        <v>4</v>
      </c>
      <c r="H11" s="18">
        <v>4</v>
      </c>
      <c r="I11" s="18">
        <v>6</v>
      </c>
      <c r="J11" s="18">
        <v>6</v>
      </c>
      <c r="K11" s="20" t="s">
        <v>21</v>
      </c>
      <c r="L11" s="18"/>
      <c r="M11" s="10"/>
    </row>
    <row r="12" spans="2:13" ht="15.75" x14ac:dyDescent="0.25">
      <c r="B12" s="5"/>
      <c r="C12" s="12" t="s">
        <v>15</v>
      </c>
      <c r="D12" s="17">
        <f>SUM(D9+D10+D11)</f>
        <v>588</v>
      </c>
      <c r="E12" s="17">
        <f>SUM(E9:E11)</f>
        <v>284</v>
      </c>
      <c r="F12" s="17">
        <f>SUM(F9:F11)</f>
        <v>304</v>
      </c>
      <c r="G12" s="17">
        <f>SUM(G9+G10+G11)</f>
        <v>52</v>
      </c>
      <c r="H12" s="15">
        <f>SUM(H9+H10+H11)</f>
        <v>76</v>
      </c>
      <c r="I12" s="15">
        <f>SUM(I9+I10+I11)</f>
        <v>78</v>
      </c>
      <c r="J12" s="15">
        <f>SUM(J9+J10+J11)</f>
        <v>78</v>
      </c>
      <c r="K12" s="19"/>
      <c r="L12" s="15"/>
      <c r="M12" s="15" t="s">
        <v>10</v>
      </c>
    </row>
    <row r="13" spans="2:13" ht="18.75" x14ac:dyDescent="0.3">
      <c r="B13" s="104"/>
      <c r="C13" s="103" t="s">
        <v>120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9" t="s">
        <v>10</v>
      </c>
    </row>
    <row r="14" spans="2:13" ht="15.75" customHeight="1" x14ac:dyDescent="0.25"/>
    <row r="15" spans="2:13" ht="16.5" x14ac:dyDescent="0.25">
      <c r="C15" s="22" t="s">
        <v>25</v>
      </c>
      <c r="D15" s="53" t="s">
        <v>24</v>
      </c>
      <c r="E15" s="22" t="s">
        <v>26</v>
      </c>
      <c r="F15" s="21"/>
      <c r="G15" s="21"/>
      <c r="H15" s="21"/>
      <c r="I15" s="21"/>
      <c r="J15" s="21"/>
      <c r="K15" s="21"/>
      <c r="L15" s="21"/>
      <c r="M15" s="21"/>
    </row>
    <row r="16" spans="2:13" x14ac:dyDescent="0.2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3:13" ht="16.5" x14ac:dyDescent="0.25">
      <c r="C17" s="22" t="s">
        <v>27</v>
      </c>
      <c r="D17" s="53"/>
      <c r="E17" s="22" t="s">
        <v>28</v>
      </c>
      <c r="F17" s="21"/>
      <c r="G17" s="21"/>
      <c r="H17" s="21"/>
      <c r="I17" s="21"/>
      <c r="J17" s="21"/>
      <c r="K17" s="21"/>
      <c r="L17" s="21"/>
      <c r="M17" s="21"/>
    </row>
    <row r="18" spans="3:13" x14ac:dyDescent="0.25"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3:13" x14ac:dyDescent="0.25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3:13" x14ac:dyDescent="0.2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3:13" x14ac:dyDescent="0.25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3:13" x14ac:dyDescent="0.2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3:13" x14ac:dyDescent="0.25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3:13" x14ac:dyDescent="0.2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3:13" x14ac:dyDescent="0.25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</sheetData>
  <mergeCells count="15">
    <mergeCell ref="D5:D6"/>
    <mergeCell ref="K3:M3"/>
    <mergeCell ref="K4:K6"/>
    <mergeCell ref="L4:L6"/>
    <mergeCell ref="M4:M6"/>
    <mergeCell ref="G5:G6"/>
    <mergeCell ref="H5:H6"/>
    <mergeCell ref="I5:I6"/>
    <mergeCell ref="J5:J6"/>
    <mergeCell ref="D3:F4"/>
    <mergeCell ref="G3:J4"/>
    <mergeCell ref="C8:J8"/>
    <mergeCell ref="B3:B6"/>
    <mergeCell ref="C3:C6"/>
    <mergeCell ref="E5:F5"/>
  </mergeCells>
  <pageMargins left="0.7" right="0.7" top="0.75" bottom="0.75" header="0.3" footer="0.3"/>
  <pageSetup paperSize="9" scale="78" fitToHeight="0" orientation="landscape" r:id="rId1"/>
  <headerFooter>
    <oddHeader>&amp;C&amp;"Times New Roman,полужирный"&amp;14Учебный план
Иностранный язык в сфере профессиональной коммуникации- 2 года
2021 год  набора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3"/>
  <sheetViews>
    <sheetView workbookViewId="0">
      <selection activeCell="L30" sqref="L30"/>
    </sheetView>
  </sheetViews>
  <sheetFormatPr defaultRowHeight="15" x14ac:dyDescent="0.25"/>
  <cols>
    <col min="3" max="3" width="55.42578125" customWidth="1"/>
  </cols>
  <sheetData>
    <row r="2" spans="2:13" x14ac:dyDescent="0.25">
      <c r="C2" s="60" t="s">
        <v>19</v>
      </c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2:13" ht="15.75" thickBot="1" x14ac:dyDescent="0.3">
      <c r="B3" s="72" t="s">
        <v>0</v>
      </c>
      <c r="C3" s="75" t="s">
        <v>1</v>
      </c>
      <c r="D3" s="78" t="s">
        <v>2</v>
      </c>
      <c r="E3" s="79"/>
      <c r="F3" s="79"/>
      <c r="G3" s="80"/>
      <c r="H3" s="84" t="s">
        <v>3</v>
      </c>
      <c r="I3" s="85"/>
      <c r="J3" s="85"/>
      <c r="K3" s="85"/>
      <c r="L3" s="69" t="s">
        <v>17</v>
      </c>
      <c r="M3" s="69" t="s">
        <v>18</v>
      </c>
    </row>
    <row r="4" spans="2:13" ht="16.5" thickTop="1" thickBot="1" x14ac:dyDescent="0.3">
      <c r="B4" s="73"/>
      <c r="C4" s="76"/>
      <c r="D4" s="81"/>
      <c r="E4" s="82"/>
      <c r="F4" s="82"/>
      <c r="G4" s="83"/>
      <c r="H4" s="86"/>
      <c r="I4" s="87"/>
      <c r="J4" s="87"/>
      <c r="K4" s="87"/>
      <c r="L4" s="70"/>
      <c r="M4" s="70"/>
    </row>
    <row r="5" spans="2:13" ht="17.25" thickTop="1" thickBot="1" x14ac:dyDescent="0.3">
      <c r="B5" s="73"/>
      <c r="C5" s="76"/>
      <c r="D5" s="69" t="s">
        <v>4</v>
      </c>
      <c r="E5" s="69" t="s">
        <v>5</v>
      </c>
      <c r="F5" s="90" t="s">
        <v>6</v>
      </c>
      <c r="G5" s="91"/>
      <c r="H5" s="90" t="s">
        <v>7</v>
      </c>
      <c r="I5" s="101"/>
      <c r="J5" s="90" t="s">
        <v>8</v>
      </c>
      <c r="K5" s="101"/>
      <c r="L5" s="70"/>
      <c r="M5" s="70"/>
    </row>
    <row r="6" spans="2:13" ht="16.5" thickTop="1" thickBot="1" x14ac:dyDescent="0.3">
      <c r="B6" s="73"/>
      <c r="C6" s="76"/>
      <c r="D6" s="70"/>
      <c r="E6" s="88"/>
      <c r="F6" s="69" t="s">
        <v>11</v>
      </c>
      <c r="G6" s="94" t="s">
        <v>16</v>
      </c>
      <c r="H6" s="78" t="s">
        <v>12</v>
      </c>
      <c r="I6" s="79"/>
      <c r="J6" s="79"/>
      <c r="K6" s="79"/>
      <c r="L6" s="70"/>
      <c r="M6" s="70"/>
    </row>
    <row r="7" spans="2:13" ht="16.5" thickTop="1" thickBot="1" x14ac:dyDescent="0.3">
      <c r="B7" s="73"/>
      <c r="C7" s="76"/>
      <c r="D7" s="70"/>
      <c r="E7" s="88"/>
      <c r="F7" s="92"/>
      <c r="G7" s="95"/>
      <c r="H7" s="97"/>
      <c r="I7" s="98"/>
      <c r="J7" s="98"/>
      <c r="K7" s="98"/>
      <c r="L7" s="70"/>
      <c r="M7" s="70"/>
    </row>
    <row r="8" spans="2:13" ht="15.75" thickTop="1" x14ac:dyDescent="0.25">
      <c r="B8" s="74"/>
      <c r="C8" s="77"/>
      <c r="D8" s="71"/>
      <c r="E8" s="89"/>
      <c r="F8" s="93"/>
      <c r="G8" s="96"/>
      <c r="H8" s="81"/>
      <c r="I8" s="82"/>
      <c r="J8" s="82"/>
      <c r="K8" s="82"/>
      <c r="L8" s="71"/>
      <c r="M8" s="71"/>
    </row>
    <row r="9" spans="2:13" ht="15.75" x14ac:dyDescent="0.25">
      <c r="B9" s="2">
        <v>1</v>
      </c>
      <c r="C9" s="3">
        <v>2</v>
      </c>
      <c r="D9" s="1">
        <v>3</v>
      </c>
      <c r="E9" s="4">
        <v>4</v>
      </c>
      <c r="F9" s="4">
        <v>5</v>
      </c>
      <c r="G9" s="4">
        <v>6</v>
      </c>
      <c r="H9" s="90">
        <v>7</v>
      </c>
      <c r="I9" s="101"/>
      <c r="J9" s="90">
        <v>8</v>
      </c>
      <c r="K9" s="101"/>
      <c r="L9" s="1">
        <v>9</v>
      </c>
      <c r="M9" s="1">
        <v>10</v>
      </c>
    </row>
    <row r="10" spans="2:13" ht="15.75" x14ac:dyDescent="0.25">
      <c r="B10" s="14"/>
      <c r="C10" s="67" t="s">
        <v>1</v>
      </c>
      <c r="D10" s="68"/>
      <c r="E10" s="68"/>
      <c r="F10" s="68"/>
      <c r="G10" s="68"/>
      <c r="H10" s="68"/>
      <c r="I10" s="68"/>
      <c r="J10" s="68"/>
      <c r="K10" s="68"/>
      <c r="L10" s="11"/>
      <c r="M10" s="11"/>
    </row>
    <row r="11" spans="2:13" ht="15.75" x14ac:dyDescent="0.25">
      <c r="B11" s="9">
        <v>1</v>
      </c>
      <c r="C11" s="6" t="s">
        <v>14</v>
      </c>
      <c r="D11" s="9">
        <f>SUM(F11+G11)</f>
        <v>318</v>
      </c>
      <c r="E11" s="9">
        <f>SUM(H11+J11)</f>
        <v>168</v>
      </c>
      <c r="F11" s="9">
        <v>168</v>
      </c>
      <c r="G11" s="9">
        <v>150</v>
      </c>
      <c r="H11" s="66">
        <v>112</v>
      </c>
      <c r="I11" s="66"/>
      <c r="J11" s="64">
        <v>56</v>
      </c>
      <c r="K11" s="64"/>
      <c r="L11" s="9" t="s">
        <v>8</v>
      </c>
      <c r="M11" s="8" t="s">
        <v>9</v>
      </c>
    </row>
    <row r="12" spans="2:13" ht="15.75" x14ac:dyDescent="0.25">
      <c r="B12" s="5">
        <v>2</v>
      </c>
      <c r="C12" s="6" t="s">
        <v>13</v>
      </c>
      <c r="D12" s="7">
        <f>SUM(F12+G12)</f>
        <v>318</v>
      </c>
      <c r="E12" s="7">
        <f>SUM(H12+J12)</f>
        <v>168</v>
      </c>
      <c r="F12" s="7">
        <v>168</v>
      </c>
      <c r="G12" s="7">
        <v>150</v>
      </c>
      <c r="H12" s="99">
        <v>56</v>
      </c>
      <c r="I12" s="99"/>
      <c r="J12" s="64">
        <v>112</v>
      </c>
      <c r="K12" s="64"/>
      <c r="L12" s="8" t="s">
        <v>9</v>
      </c>
      <c r="M12" s="10" t="s">
        <v>10</v>
      </c>
    </row>
    <row r="13" spans="2:13" ht="15.75" x14ac:dyDescent="0.25">
      <c r="B13" s="5"/>
      <c r="C13" s="12" t="s">
        <v>15</v>
      </c>
      <c r="D13" s="13">
        <f>SUM(D11+D12)</f>
        <v>636</v>
      </c>
      <c r="E13" s="13">
        <f>SUM(E11:E12)</f>
        <v>336</v>
      </c>
      <c r="F13" s="13">
        <f>SUM(F11+F12)</f>
        <v>336</v>
      </c>
      <c r="G13" s="13">
        <f>SUM(G11+G12)</f>
        <v>300</v>
      </c>
      <c r="H13" s="100">
        <f>SUM(H11+H12)</f>
        <v>168</v>
      </c>
      <c r="I13" s="100"/>
      <c r="J13" s="66">
        <f>SUM(J11+J12)</f>
        <v>168</v>
      </c>
      <c r="K13" s="66"/>
      <c r="L13" s="9"/>
      <c r="M13" s="9" t="s">
        <v>10</v>
      </c>
    </row>
  </sheetData>
  <mergeCells count="24">
    <mergeCell ref="C2:M2"/>
    <mergeCell ref="B3:B8"/>
    <mergeCell ref="C3:C8"/>
    <mergeCell ref="D3:G4"/>
    <mergeCell ref="H3:K4"/>
    <mergeCell ref="L3:L8"/>
    <mergeCell ref="M3:M8"/>
    <mergeCell ref="D5:D8"/>
    <mergeCell ref="E5:E8"/>
    <mergeCell ref="F5:G5"/>
    <mergeCell ref="F6:F8"/>
    <mergeCell ref="G6:G8"/>
    <mergeCell ref="H6:K8"/>
    <mergeCell ref="C10:K10"/>
    <mergeCell ref="H5:I5"/>
    <mergeCell ref="J5:K5"/>
    <mergeCell ref="H9:I9"/>
    <mergeCell ref="J9:K9"/>
    <mergeCell ref="H11:I11"/>
    <mergeCell ref="H12:I12"/>
    <mergeCell ref="H13:I13"/>
    <mergeCell ref="J11:K11"/>
    <mergeCell ref="J12:K12"/>
    <mergeCell ref="J13:K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график учебного процесса</vt:lpstr>
      <vt:lpstr>учебный план</vt:lpstr>
      <vt:lpstr>интенсив (вечерка)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2021-07-29T08:39:16Z</dcterms:modified>
</cp:coreProperties>
</file>