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Учебный план" sheetId="1" r:id="rId1"/>
    <sheet name="Учебный график" sheetId="2" r:id="rId2"/>
    <sheet name="Лист1" sheetId="3" r:id="rId3"/>
  </sheets>
  <definedNames>
    <definedName name="_xlnm.Print_Area" localSheetId="1">'Учебный график'!$A$1:$BC$35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F13" i="1" l="1"/>
  <c r="E9" i="3" l="1"/>
  <c r="C9" i="3" s="1"/>
  <c r="M17" i="1" l="1"/>
  <c r="L17" i="1"/>
  <c r="K17" i="1"/>
  <c r="J17" i="1"/>
  <c r="I17" i="1"/>
  <c r="H17" i="1"/>
  <c r="AO24" i="2" l="1"/>
  <c r="E22" i="1" l="1"/>
  <c r="E24" i="1" s="1"/>
  <c r="G17" i="1"/>
  <c r="G22" i="1" l="1"/>
  <c r="G24" i="1" s="1"/>
  <c r="D16" i="1"/>
  <c r="D13" i="1"/>
  <c r="D11" i="1"/>
  <c r="F15" i="1"/>
  <c r="D15" i="1" s="1"/>
  <c r="F14" i="1"/>
  <c r="D12" i="1"/>
  <c r="F11" i="1"/>
  <c r="F17" i="1" l="1"/>
  <c r="D14" i="1"/>
  <c r="D21" i="1"/>
  <c r="D20" i="1"/>
  <c r="D19" i="1"/>
  <c r="D22" i="1" l="1"/>
  <c r="D17" i="1"/>
  <c r="D24" i="1" l="1"/>
  <c r="F24" i="1" l="1"/>
</calcChain>
</file>

<file path=xl/sharedStrings.xml><?xml version="1.0" encoding="utf-8"?>
<sst xmlns="http://schemas.openxmlformats.org/spreadsheetml/2006/main" count="394" uniqueCount="148">
  <si>
    <t> № п/п</t>
  </si>
  <si>
    <t>Дисциплины</t>
  </si>
  <si>
    <t>Трудоемкость, час</t>
  </si>
  <si>
    <t>Формы контроля</t>
  </si>
  <si>
    <t>всего</t>
  </si>
  <si>
    <t>в том числе</t>
  </si>
  <si>
    <t>самостоятельная работа студентов</t>
  </si>
  <si>
    <t>лекции</t>
  </si>
  <si>
    <t>практические занятия</t>
  </si>
  <si>
    <t>Зачет</t>
  </si>
  <si>
    <t>Экзамен</t>
  </si>
  <si>
    <t>I</t>
  </si>
  <si>
    <t>II</t>
  </si>
  <si>
    <t>III</t>
  </si>
  <si>
    <t>IV</t>
  </si>
  <si>
    <t>Практический курс юридического иностранного языка</t>
  </si>
  <si>
    <t>V</t>
  </si>
  <si>
    <t xml:space="preserve">VI </t>
  </si>
  <si>
    <t>Стилистика русского языка*</t>
  </si>
  <si>
    <t>Теория перевода*</t>
  </si>
  <si>
    <t>VI</t>
  </si>
  <si>
    <t>Введение в языкознание*</t>
  </si>
  <si>
    <t xml:space="preserve"> </t>
  </si>
  <si>
    <t>Юридическое письмо</t>
  </si>
  <si>
    <t>Практический курс профессионально-орентированного перевода</t>
  </si>
  <si>
    <t>Практика перевода</t>
  </si>
  <si>
    <t xml:space="preserve">ИТОГО </t>
  </si>
  <si>
    <t>* с использованием дистанционных образовательных технологий</t>
  </si>
  <si>
    <t>Проректор по учебной и методической работе</t>
  </si>
  <si>
    <t>М.В. Мажорина</t>
  </si>
  <si>
    <t>Директор Института юридического перевода</t>
  </si>
  <si>
    <t>М.С. Царева</t>
  </si>
  <si>
    <t>Практические дисциплины (ПД)</t>
  </si>
  <si>
    <t>ПД1</t>
  </si>
  <si>
    <t>ПД2</t>
  </si>
  <si>
    <t>ПД3</t>
  </si>
  <si>
    <t>ПД4</t>
  </si>
  <si>
    <t>ТД1</t>
  </si>
  <si>
    <t>ТД2</t>
  </si>
  <si>
    <t>ТД3</t>
  </si>
  <si>
    <t>Теоретически дисциплины (ТД)*</t>
  </si>
  <si>
    <t>ИТОГОВАЯ АТТЕСТАЦИЯ</t>
  </si>
  <si>
    <t>Защита проекта</t>
  </si>
  <si>
    <t>I-VI</t>
  </si>
  <si>
    <t>ИТОГО ЧАСОВ ПО ВСЕЙ ПРОГРАММЕ</t>
  </si>
  <si>
    <t>УТВЕРЖДАЮ</t>
  </si>
  <si>
    <t>ФГБОУ ВО "Московский государственный юридический университет имени О.Е. Кутафина (МГЮА)"</t>
  </si>
  <si>
    <t>Институт юридического перевода</t>
  </si>
  <si>
    <t xml:space="preserve">Ректор Университета  </t>
  </si>
  <si>
    <t>имени О.Е. Кутафина (МГЮА)</t>
  </si>
  <si>
    <t>Дополнительная профессиональная программа профессиональной подготовки</t>
  </si>
  <si>
    <t>В. В. Блажеев</t>
  </si>
  <si>
    <t>"</t>
  </si>
  <si>
    <t>студенты  и слушатели Университета имени О. Е. Кутафина (МГЮА)</t>
  </si>
  <si>
    <t>РАБОЧИЙ УЧЕБНЫЙ ПЛАН</t>
  </si>
  <si>
    <t>График учебного процесса</t>
  </si>
  <si>
    <t>4 года обучения</t>
  </si>
  <si>
    <t>Курсы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</si>
  <si>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</si>
  <si>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</si>
  <si>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</si>
  <si>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</si>
  <si>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</si>
  <si>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</si>
  <si>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</si>
  <si>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</si>
  <si>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</si>
  <si>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</si>
  <si>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</si>
  <si>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</si>
  <si>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AU</t>
  </si>
  <si>
    <t>=</t>
  </si>
  <si>
    <t>А</t>
  </si>
  <si>
    <t>ПА</t>
  </si>
  <si>
    <t>К</t>
  </si>
  <si>
    <t>СП</t>
  </si>
  <si>
    <t>ИА</t>
  </si>
  <si>
    <t>Обозначения:</t>
  </si>
  <si>
    <t>A</t>
  </si>
  <si>
    <t>Аудиторные занятия</t>
  </si>
  <si>
    <t>ПП</t>
  </si>
  <si>
    <t>Самоподготовка</t>
  </si>
  <si>
    <t xml:space="preserve">Неделя отсутствует </t>
  </si>
  <si>
    <t>Каникулы</t>
  </si>
  <si>
    <t>Итоговая аттестация</t>
  </si>
  <si>
    <t>Промежуточная аттестация</t>
  </si>
  <si>
    <t>(6 семестров)</t>
  </si>
  <si>
    <t>"Переводчик в сфере инновационной юриспруденции"</t>
  </si>
  <si>
    <t>Проектная работа</t>
  </si>
  <si>
    <t xml:space="preserve">Аудиторных часов в семестр ( без экзаменационных сессий и итоговой аттестации) </t>
  </si>
  <si>
    <t>2021 г.</t>
  </si>
  <si>
    <t>2021</t>
  </si>
  <si>
    <t>30-5сен</t>
  </si>
  <si>
    <t>06-12сен</t>
  </si>
  <si>
    <t>13-19сен</t>
  </si>
  <si>
    <t>20-26сен</t>
  </si>
  <si>
    <t>27-03окт</t>
  </si>
  <si>
    <t>04-10 окт</t>
  </si>
  <si>
    <t>11-17 окт</t>
  </si>
  <si>
    <t>18-24 окт</t>
  </si>
  <si>
    <t>25-31 окт</t>
  </si>
  <si>
    <t>01-07 ноя</t>
  </si>
  <si>
    <t>08-14 ноя</t>
  </si>
  <si>
    <t>15-21 ноя</t>
  </si>
  <si>
    <t>22-28 ноя</t>
  </si>
  <si>
    <t>19-05 дек</t>
  </si>
  <si>
    <t>6-12 дек</t>
  </si>
  <si>
    <t>13-19 дек</t>
  </si>
  <si>
    <t>20-26 дек</t>
  </si>
  <si>
    <t>27-02 янв</t>
  </si>
  <si>
    <t>03-09 янв</t>
  </si>
  <si>
    <t>10-16 янв</t>
  </si>
  <si>
    <t>17-23 янв</t>
  </si>
  <si>
    <t>24-30 янв</t>
  </si>
  <si>
    <t>31 -06 февр</t>
  </si>
  <si>
    <t>07-13 февр</t>
  </si>
  <si>
    <t>14-20 февр</t>
  </si>
  <si>
    <t>21-27февр</t>
  </si>
  <si>
    <t>28-06 март</t>
  </si>
  <si>
    <t>07-13 мар</t>
  </si>
  <si>
    <t>14-20 мар</t>
  </si>
  <si>
    <t>21-27 мар</t>
  </si>
  <si>
    <t>28-03 апр</t>
  </si>
  <si>
    <t>04-10 апр</t>
  </si>
  <si>
    <t>11-17апр</t>
  </si>
  <si>
    <t>18-24 апр</t>
  </si>
  <si>
    <t>25-01 мая</t>
  </si>
  <si>
    <t>02-08май</t>
  </si>
  <si>
    <t>09-15 май</t>
  </si>
  <si>
    <t>16-22 май</t>
  </si>
  <si>
    <t>23-29 май</t>
  </si>
  <si>
    <t>30-05 июнь</t>
  </si>
  <si>
    <t>06-12июнь</t>
  </si>
  <si>
    <t>13-19 июнь</t>
  </si>
  <si>
    <t>20-26 июнь</t>
  </si>
  <si>
    <t>27-03 иоль</t>
  </si>
  <si>
    <t>04-10 июль</t>
  </si>
  <si>
    <t>11-17 июль</t>
  </si>
  <si>
    <t>18-24 июль</t>
  </si>
  <si>
    <t>25-31июль</t>
  </si>
  <si>
    <t>01-07 авг</t>
  </si>
  <si>
    <t>08-14 авг</t>
  </si>
  <si>
    <t>15-21 авг</t>
  </si>
  <si>
    <t>22-28 авг</t>
  </si>
  <si>
    <t>29-04сент</t>
  </si>
  <si>
    <t>I - V</t>
  </si>
  <si>
    <t>Практический курс иностранного языка делового общения</t>
  </si>
  <si>
    <t>II, 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</si>
</sst>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;[Red]0"/>
  </numFmts>
  <fonts count="16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Arial Cyr"/>
      <charset val="204"/>
    </font>
    <font>
      <sz val="14"/>
      <name val="Arial Cyr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rgb="FF006100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i/>
      <sz val="16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1" fillId="4" borderId="0" applyNumberFormat="0" applyBorder="0" applyAlignment="0" applyProtection="0"/>
  </cellStyleXfs>
  <cellXfs count="167">
    <xf numFmtId="0" fontId="0" fillId="0" borderId="0" xfId="0"/>
    <xf numFmtId="0" fontId="2" fillId="0" borderId="20" xfId="0" applyFont="1" applyFill="1" applyBorder="1" applyAlignment="1">
      <alignment horizontal="center" vertical="center"/>
    </xf>
    <xf numFmtId="0" fontId="2" fillId="0" borderId="9" xfId="0" applyFont="1" applyBorder="1"/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164" fontId="2" fillId="0" borderId="9" xfId="0" applyNumberFormat="1" applyFont="1" applyBorder="1" applyAlignment="1">
      <alignment horizontal="center" vertical="center" wrapText="1"/>
    </xf>
    <xf numFmtId="164" fontId="2" fillId="0" borderId="17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/>
    </xf>
    <xf numFmtId="0" fontId="2" fillId="0" borderId="11" xfId="0" applyFont="1" applyBorder="1" applyAlignment="1"/>
    <xf numFmtId="0" fontId="2" fillId="0" borderId="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/>
    <xf numFmtId="0" fontId="2" fillId="0" borderId="9" xfId="0" applyFont="1" applyBorder="1" applyAlignment="1"/>
    <xf numFmtId="0" fontId="2" fillId="0" borderId="2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/>
    <xf numFmtId="0" fontId="3" fillId="0" borderId="0" xfId="0" applyFont="1"/>
    <xf numFmtId="0" fontId="2" fillId="0" borderId="0" xfId="0" applyFont="1"/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15" xfId="0" applyFont="1" applyBorder="1"/>
    <xf numFmtId="0" fontId="4" fillId="0" borderId="0" xfId="0" applyFont="1"/>
    <xf numFmtId="0" fontId="2" fillId="0" borderId="0" xfId="0" applyFont="1" applyBorder="1"/>
    <xf numFmtId="0" fontId="5" fillId="0" borderId="0" xfId="0" applyFont="1"/>
    <xf numFmtId="0" fontId="2" fillId="2" borderId="16" xfId="0" applyFont="1" applyFill="1" applyBorder="1" applyAlignment="1">
      <alignment horizont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64" fontId="2" fillId="0" borderId="19" xfId="0" applyNumberFormat="1" applyFont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" fillId="3" borderId="28" xfId="0" applyFont="1" applyFill="1" applyBorder="1" applyAlignment="1">
      <alignment horizontal="left" vertical="center" wrapText="1"/>
    </xf>
    <xf numFmtId="0" fontId="1" fillId="3" borderId="29" xfId="0" applyFont="1" applyFill="1" applyBorder="1" applyAlignment="1">
      <alignment horizontal="left" vertical="center" wrapText="1"/>
    </xf>
    <xf numFmtId="164" fontId="1" fillId="3" borderId="29" xfId="0" applyNumberFormat="1" applyFont="1" applyFill="1" applyBorder="1" applyAlignment="1">
      <alignment horizontal="center" vertical="center" wrapText="1"/>
    </xf>
    <xf numFmtId="0" fontId="1" fillId="3" borderId="29" xfId="0" applyFont="1" applyFill="1" applyBorder="1" applyAlignment="1">
      <alignment horizontal="center" vertical="center" wrapText="1"/>
    </xf>
    <xf numFmtId="0" fontId="1" fillId="3" borderId="29" xfId="0" applyFont="1" applyFill="1" applyBorder="1" applyAlignment="1">
      <alignment horizontal="center" vertical="center"/>
    </xf>
    <xf numFmtId="0" fontId="1" fillId="3" borderId="30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2" fillId="0" borderId="12" xfId="0" applyFont="1" applyBorder="1"/>
    <xf numFmtId="0" fontId="2" fillId="0" borderId="24" xfId="0" applyFont="1" applyBorder="1" applyAlignment="1">
      <alignment horizontal="center" vertical="center"/>
    </xf>
    <xf numFmtId="0" fontId="1" fillId="3" borderId="28" xfId="0" applyFont="1" applyFill="1" applyBorder="1" applyAlignment="1"/>
    <xf numFmtId="0" fontId="1" fillId="3" borderId="29" xfId="0" applyFont="1" applyFill="1" applyBorder="1" applyAlignment="1"/>
    <xf numFmtId="164" fontId="1" fillId="3" borderId="29" xfId="0" applyNumberFormat="1" applyFont="1" applyFill="1" applyBorder="1" applyAlignment="1">
      <alignment horizontal="center"/>
    </xf>
    <xf numFmtId="0" fontId="1" fillId="3" borderId="32" xfId="0" applyFont="1" applyFill="1" applyBorder="1" applyAlignment="1">
      <alignment horizontal="center"/>
    </xf>
    <xf numFmtId="0" fontId="2" fillId="3" borderId="29" xfId="0" applyFont="1" applyFill="1" applyBorder="1" applyAlignment="1"/>
    <xf numFmtId="0" fontId="2" fillId="3" borderId="30" xfId="0" applyFont="1" applyFill="1" applyBorder="1" applyAlignment="1">
      <alignment horizontal="center"/>
    </xf>
    <xf numFmtId="0" fontId="1" fillId="3" borderId="31" xfId="0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/>
    <xf numFmtId="164" fontId="2" fillId="0" borderId="29" xfId="0" applyNumberFormat="1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164" fontId="2" fillId="0" borderId="31" xfId="0" applyNumberFormat="1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0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0" borderId="25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0" fillId="0" borderId="23" xfId="0" applyBorder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25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/>
    </xf>
    <xf numFmtId="164" fontId="1" fillId="3" borderId="31" xfId="0" applyNumberFormat="1" applyFont="1" applyFill="1" applyBorder="1" applyAlignment="1">
      <alignment horizontal="center"/>
    </xf>
    <xf numFmtId="0" fontId="2" fillId="3" borderId="33" xfId="0" applyFont="1" applyFill="1" applyBorder="1" applyAlignment="1"/>
    <xf numFmtId="0" fontId="7" fillId="0" borderId="0" xfId="0" applyFont="1"/>
    <xf numFmtId="49" fontId="3" fillId="0" borderId="0" xfId="0" applyNumberFormat="1" applyFont="1" applyAlignment="1"/>
    <xf numFmtId="49" fontId="3" fillId="0" borderId="9" xfId="0" applyNumberFormat="1" applyFont="1" applyBorder="1" applyAlignment="1">
      <alignment horizontal="center" vertical="center" textRotation="90"/>
    </xf>
    <xf numFmtId="0" fontId="8" fillId="0" borderId="9" xfId="0" applyFont="1" applyBorder="1" applyAlignment="1">
      <alignment horizontal="center" vertical="center" textRotation="90"/>
    </xf>
    <xf numFmtId="17" fontId="3" fillId="0" borderId="9" xfId="0" applyNumberFormat="1" applyFont="1" applyBorder="1" applyAlignment="1">
      <alignment horizontal="center" vertical="center" textRotation="90"/>
    </xf>
    <xf numFmtId="16" fontId="3" fillId="0" borderId="9" xfId="0" applyNumberFormat="1" applyFont="1" applyBorder="1" applyAlignment="1">
      <alignment horizontal="center" vertical="center" textRotation="90"/>
    </xf>
    <xf numFmtId="0" fontId="3" fillId="0" borderId="9" xfId="0" applyFont="1" applyFill="1" applyBorder="1" applyAlignment="1">
      <alignment horizontal="center" vertical="center" textRotation="90"/>
    </xf>
    <xf numFmtId="0" fontId="9" fillId="0" borderId="9" xfId="0" applyFont="1" applyBorder="1" applyAlignment="1">
      <alignment horizontal="center" vertical="center"/>
    </xf>
    <xf numFmtId="0" fontId="3" fillId="0" borderId="9" xfId="0" applyFont="1" applyBorder="1"/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5" fillId="0" borderId="35" xfId="0" applyFont="1" applyBorder="1"/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wrapText="1"/>
    </xf>
    <xf numFmtId="0" fontId="2" fillId="0" borderId="37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20" xfId="0" applyFont="1" applyFill="1" applyBorder="1" applyAlignment="1">
      <alignment horizontal="center" vertical="center"/>
    </xf>
    <xf numFmtId="0" fontId="10" fillId="0" borderId="20" xfId="0" applyFont="1" applyBorder="1"/>
    <xf numFmtId="164" fontId="2" fillId="0" borderId="9" xfId="0" applyNumberFormat="1" applyFont="1" applyBorder="1" applyAlignment="1">
      <alignment horizontal="center" vertical="center"/>
    </xf>
    <xf numFmtId="164" fontId="2" fillId="0" borderId="17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 textRotation="90"/>
    </xf>
    <xf numFmtId="0" fontId="1" fillId="3" borderId="31" xfId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center" vertical="center" textRotation="90" wrapText="1"/>
    </xf>
    <xf numFmtId="0" fontId="1" fillId="3" borderId="31" xfId="0" applyFont="1" applyFill="1" applyBorder="1" applyAlignment="1">
      <alignment horizontal="center"/>
    </xf>
    <xf numFmtId="0" fontId="1" fillId="3" borderId="32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2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textRotation="90"/>
    </xf>
    <xf numFmtId="0" fontId="1" fillId="0" borderId="12" xfId="0" applyFont="1" applyBorder="1" applyAlignment="1">
      <alignment horizontal="center" vertical="center" textRotation="90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textRotation="90" wrapText="1"/>
    </xf>
    <xf numFmtId="49" fontId="3" fillId="0" borderId="0" xfId="0" applyNumberFormat="1" applyFont="1" applyAlignment="1">
      <alignment horizontal="center"/>
    </xf>
    <xf numFmtId="0" fontId="3" fillId="0" borderId="9" xfId="0" applyFont="1" applyBorder="1" applyAlignment="1">
      <alignment horizontal="center" vertical="center" textRotation="90"/>
    </xf>
    <xf numFmtId="0" fontId="3" fillId="0" borderId="9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15" xfId="0" applyFont="1" applyBorder="1"/>
    <xf numFmtId="0" fontId="12" fillId="0" borderId="15" xfId="0" applyFont="1" applyBorder="1" applyAlignment="1">
      <alignment horizontal="right"/>
    </xf>
    <xf numFmtId="0" fontId="15" fillId="0" borderId="0" xfId="0" applyFont="1"/>
    <xf numFmtId="49" fontId="12" fillId="0" borderId="0" xfId="0" applyNumberFormat="1" applyFont="1"/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31"/>
  <sheetViews>
    <sheetView view="pageLayout" zoomScaleNormal="100" workbookViewId="0">
      <selection activeCell="O15" sqref="O15"/>
    </sheetView>
  </sheetViews>
  <sheetFormatPr defaultRowHeight="15" x14ac:dyDescent="0.25"/>
  <cols>
    <col min="2" max="2" width="13.5703125" customWidth="1"/>
    <col min="3" max="3" width="68.85546875" customWidth="1"/>
    <col min="4" max="4" width="10.42578125" customWidth="1"/>
    <col min="5" max="5" width="7.7109375" customWidth="1"/>
    <col min="6" max="6" width="10.85546875" customWidth="1"/>
    <col min="7" max="7" width="11.28515625" customWidth="1"/>
    <col min="8" max="8" width="8" customWidth="1"/>
    <col min="9" max="9" width="8.140625" customWidth="1"/>
    <col min="10" max="10" width="6.140625" customWidth="1"/>
    <col min="11" max="15" width="8.140625" customWidth="1"/>
    <col min="16" max="16" width="7.7109375" customWidth="1"/>
  </cols>
  <sheetData>
    <row r="1" spans="2:16" ht="16.5" thickBot="1" x14ac:dyDescent="0.3"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</row>
    <row r="2" spans="2:16" ht="15.75" customHeight="1" x14ac:dyDescent="0.25">
      <c r="B2" s="140" t="s">
        <v>0</v>
      </c>
      <c r="C2" s="142" t="s">
        <v>1</v>
      </c>
      <c r="D2" s="144" t="s">
        <v>2</v>
      </c>
      <c r="E2" s="144"/>
      <c r="F2" s="144"/>
      <c r="G2" s="144"/>
      <c r="H2" s="146" t="s">
        <v>89</v>
      </c>
      <c r="I2" s="147"/>
      <c r="J2" s="147"/>
      <c r="K2" s="147"/>
      <c r="L2" s="147"/>
      <c r="M2" s="147"/>
      <c r="N2" s="119" t="s">
        <v>3</v>
      </c>
      <c r="O2" s="119"/>
      <c r="P2" s="120"/>
    </row>
    <row r="3" spans="2:16" ht="15.75" customHeight="1" x14ac:dyDescent="0.25">
      <c r="B3" s="141"/>
      <c r="C3" s="143"/>
      <c r="D3" s="145"/>
      <c r="E3" s="145"/>
      <c r="F3" s="145"/>
      <c r="G3" s="145"/>
      <c r="H3" s="148"/>
      <c r="I3" s="149"/>
      <c r="J3" s="149"/>
      <c r="K3" s="149"/>
      <c r="L3" s="149"/>
      <c r="M3" s="149"/>
      <c r="N3" s="121"/>
      <c r="O3" s="121"/>
      <c r="P3" s="122"/>
    </row>
    <row r="4" spans="2:16" ht="15.75" customHeight="1" x14ac:dyDescent="0.25">
      <c r="B4" s="141"/>
      <c r="C4" s="143"/>
      <c r="D4" s="125" t="s">
        <v>4</v>
      </c>
      <c r="E4" s="123" t="s">
        <v>5</v>
      </c>
      <c r="F4" s="124"/>
      <c r="G4" s="125" t="s">
        <v>6</v>
      </c>
      <c r="H4" s="148"/>
      <c r="I4" s="149"/>
      <c r="J4" s="149"/>
      <c r="K4" s="149"/>
      <c r="L4" s="149"/>
      <c r="M4" s="149"/>
      <c r="N4" s="121"/>
      <c r="O4" s="121"/>
      <c r="P4" s="122"/>
    </row>
    <row r="5" spans="2:16" ht="15" customHeight="1" x14ac:dyDescent="0.25">
      <c r="B5" s="141"/>
      <c r="C5" s="143"/>
      <c r="D5" s="126"/>
      <c r="E5" s="125" t="s">
        <v>7</v>
      </c>
      <c r="F5" s="125" t="s">
        <v>8</v>
      </c>
      <c r="G5" s="126"/>
      <c r="H5" s="148"/>
      <c r="I5" s="149"/>
      <c r="J5" s="149"/>
      <c r="K5" s="149"/>
      <c r="L5" s="149"/>
      <c r="M5" s="149"/>
      <c r="N5" s="150" t="s">
        <v>42</v>
      </c>
      <c r="O5" s="136" t="s">
        <v>9</v>
      </c>
      <c r="P5" s="138" t="s">
        <v>10</v>
      </c>
    </row>
    <row r="6" spans="2:16" ht="15.75" customHeight="1" x14ac:dyDescent="0.25">
      <c r="B6" s="141"/>
      <c r="C6" s="143"/>
      <c r="D6" s="126"/>
      <c r="E6" s="126"/>
      <c r="F6" s="126"/>
      <c r="G6" s="126"/>
      <c r="H6" s="148"/>
      <c r="I6" s="149"/>
      <c r="J6" s="149"/>
      <c r="K6" s="149"/>
      <c r="L6" s="149"/>
      <c r="M6" s="149"/>
      <c r="N6" s="150"/>
      <c r="O6" s="136"/>
      <c r="P6" s="138"/>
    </row>
    <row r="7" spans="2:16" ht="15.75" customHeight="1" x14ac:dyDescent="0.25">
      <c r="B7" s="141"/>
      <c r="C7" s="143"/>
      <c r="D7" s="126"/>
      <c r="E7" s="126"/>
      <c r="F7" s="126"/>
      <c r="G7" s="126"/>
      <c r="H7" s="148"/>
      <c r="I7" s="149"/>
      <c r="J7" s="149"/>
      <c r="K7" s="149"/>
      <c r="L7" s="149"/>
      <c r="M7" s="149"/>
      <c r="N7" s="150"/>
      <c r="O7" s="136"/>
      <c r="P7" s="138"/>
    </row>
    <row r="8" spans="2:16" ht="55.5" customHeight="1" thickBot="1" x14ac:dyDescent="0.3">
      <c r="B8" s="141"/>
      <c r="C8" s="143"/>
      <c r="D8" s="126"/>
      <c r="E8" s="126"/>
      <c r="F8" s="126"/>
      <c r="G8" s="126"/>
      <c r="H8" s="92" t="s">
        <v>11</v>
      </c>
      <c r="I8" s="92" t="s">
        <v>12</v>
      </c>
      <c r="J8" s="92" t="s">
        <v>13</v>
      </c>
      <c r="K8" s="92" t="s">
        <v>14</v>
      </c>
      <c r="L8" s="93" t="s">
        <v>16</v>
      </c>
      <c r="M8" s="94" t="s">
        <v>17</v>
      </c>
      <c r="N8" s="125"/>
      <c r="O8" s="137"/>
      <c r="P8" s="139"/>
    </row>
    <row r="9" spans="2:16" ht="19.5" customHeight="1" thickBot="1" x14ac:dyDescent="0.3">
      <c r="B9" s="95">
        <v>1</v>
      </c>
      <c r="C9" s="96">
        <v>2</v>
      </c>
      <c r="D9" s="96">
        <v>3</v>
      </c>
      <c r="E9" s="96">
        <v>4</v>
      </c>
      <c r="F9" s="96">
        <v>5</v>
      </c>
      <c r="G9" s="96">
        <v>6</v>
      </c>
      <c r="H9" s="96">
        <v>7</v>
      </c>
      <c r="I9" s="96">
        <v>8</v>
      </c>
      <c r="J9" s="96">
        <v>9</v>
      </c>
      <c r="K9" s="96">
        <v>10</v>
      </c>
      <c r="L9" s="96">
        <v>11</v>
      </c>
      <c r="M9" s="96">
        <v>12</v>
      </c>
      <c r="N9" s="96">
        <v>13</v>
      </c>
      <c r="O9" s="96">
        <v>14</v>
      </c>
      <c r="P9" s="96">
        <v>15</v>
      </c>
    </row>
    <row r="10" spans="2:16" ht="15.75" x14ac:dyDescent="0.25">
      <c r="B10" s="130" t="s">
        <v>32</v>
      </c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2"/>
    </row>
    <row r="11" spans="2:16" ht="15.75" x14ac:dyDescent="0.25">
      <c r="B11" s="18" t="s">
        <v>33</v>
      </c>
      <c r="C11" s="2" t="s">
        <v>146</v>
      </c>
      <c r="D11" s="112">
        <f t="shared" ref="D11:D16" si="0">SUM(F11:G11)</f>
        <v>158</v>
      </c>
      <c r="E11" s="112"/>
      <c r="F11" s="112">
        <f>SUM(H11:J11)</f>
        <v>48</v>
      </c>
      <c r="G11" s="113">
        <v>110</v>
      </c>
      <c r="H11" s="114"/>
      <c r="I11" s="3">
        <v>24</v>
      </c>
      <c r="J11" s="108">
        <v>24</v>
      </c>
      <c r="K11" s="108"/>
      <c r="L11" s="108"/>
      <c r="M11" s="108"/>
      <c r="N11" s="109"/>
      <c r="O11" s="3" t="s">
        <v>147</v>
      </c>
      <c r="P11" s="4"/>
    </row>
    <row r="12" spans="2:16" ht="15.75" x14ac:dyDescent="0.25">
      <c r="B12" s="18" t="s">
        <v>34</v>
      </c>
      <c r="C12" s="19" t="s">
        <v>15</v>
      </c>
      <c r="D12" s="112">
        <f t="shared" si="0"/>
        <v>412</v>
      </c>
      <c r="E12" s="112"/>
      <c r="F12" s="112">
        <f>SUM(H12:M12)</f>
        <v>252</v>
      </c>
      <c r="G12" s="113">
        <v>160</v>
      </c>
      <c r="H12" s="114">
        <v>42</v>
      </c>
      <c r="I12" s="3">
        <v>42</v>
      </c>
      <c r="J12" s="115">
        <v>42</v>
      </c>
      <c r="K12" s="115">
        <v>42</v>
      </c>
      <c r="L12" s="115">
        <v>42</v>
      </c>
      <c r="M12" s="115">
        <v>42</v>
      </c>
      <c r="N12" s="110"/>
      <c r="O12" s="31" t="s">
        <v>145</v>
      </c>
      <c r="P12" s="4" t="s">
        <v>20</v>
      </c>
    </row>
    <row r="13" spans="2:16" ht="15.75" x14ac:dyDescent="0.25">
      <c r="B13" s="18" t="s">
        <v>35</v>
      </c>
      <c r="C13" s="2" t="s">
        <v>23</v>
      </c>
      <c r="D13" s="5">
        <f t="shared" si="0"/>
        <v>104</v>
      </c>
      <c r="E13" s="5"/>
      <c r="F13" s="5">
        <f>I13+J13+K13</f>
        <v>24</v>
      </c>
      <c r="G13" s="6">
        <v>80</v>
      </c>
      <c r="H13" s="116"/>
      <c r="I13" s="3"/>
      <c r="J13" s="3"/>
      <c r="K13" s="108">
        <v>24</v>
      </c>
      <c r="L13" s="2"/>
      <c r="M13" s="2"/>
      <c r="N13" s="111"/>
      <c r="O13" s="7" t="s">
        <v>14</v>
      </c>
      <c r="P13" s="8"/>
    </row>
    <row r="14" spans="2:16" ht="15.75" x14ac:dyDescent="0.25">
      <c r="B14" s="30" t="s">
        <v>36</v>
      </c>
      <c r="C14" s="17" t="s">
        <v>24</v>
      </c>
      <c r="D14" s="9">
        <f t="shared" si="0"/>
        <v>148</v>
      </c>
      <c r="E14" s="9"/>
      <c r="F14" s="9">
        <f>SUM(L14:M14)</f>
        <v>48</v>
      </c>
      <c r="G14" s="10">
        <v>100</v>
      </c>
      <c r="H14" s="11"/>
      <c r="I14" s="12"/>
      <c r="J14" s="2"/>
      <c r="K14" s="2"/>
      <c r="L14" s="32">
        <v>24</v>
      </c>
      <c r="M14" s="32">
        <v>24</v>
      </c>
      <c r="N14" s="7"/>
      <c r="O14" s="1" t="s">
        <v>16</v>
      </c>
      <c r="P14" s="13" t="s">
        <v>20</v>
      </c>
    </row>
    <row r="15" spans="2:16" ht="15.75" x14ac:dyDescent="0.25">
      <c r="B15" s="66"/>
      <c r="C15" s="34" t="s">
        <v>88</v>
      </c>
      <c r="D15" s="36">
        <f t="shared" si="0"/>
        <v>174</v>
      </c>
      <c r="E15" s="36"/>
      <c r="F15" s="36">
        <f>SUM(H15:M15)</f>
        <v>34</v>
      </c>
      <c r="G15" s="67">
        <v>140</v>
      </c>
      <c r="H15" s="48">
        <v>4</v>
      </c>
      <c r="I15" s="68">
        <v>6</v>
      </c>
      <c r="J15" s="68">
        <v>6</v>
      </c>
      <c r="K15" s="68">
        <v>6</v>
      </c>
      <c r="L15" s="68">
        <v>6</v>
      </c>
      <c r="M15" s="68">
        <v>6</v>
      </c>
      <c r="N15" s="75" t="s">
        <v>43</v>
      </c>
      <c r="O15" s="69"/>
      <c r="P15" s="70"/>
    </row>
    <row r="16" spans="2:16" ht="16.5" thickBot="1" x14ac:dyDescent="0.3">
      <c r="B16" s="71"/>
      <c r="C16" s="34" t="s">
        <v>25</v>
      </c>
      <c r="D16" s="35">
        <f t="shared" si="0"/>
        <v>70</v>
      </c>
      <c r="E16" s="36"/>
      <c r="F16" s="35">
        <v>6</v>
      </c>
      <c r="G16" s="37">
        <v>64</v>
      </c>
      <c r="H16" s="38"/>
      <c r="I16" s="39"/>
      <c r="J16" s="33"/>
      <c r="K16" s="33"/>
      <c r="L16" s="33"/>
      <c r="M16" s="33">
        <v>6</v>
      </c>
      <c r="N16" s="40"/>
      <c r="O16" s="40" t="s">
        <v>20</v>
      </c>
      <c r="P16" s="41"/>
    </row>
    <row r="17" spans="2:16" ht="16.5" thickBot="1" x14ac:dyDescent="0.3">
      <c r="B17" s="42"/>
      <c r="C17" s="43" t="s">
        <v>26</v>
      </c>
      <c r="D17" s="44">
        <f>SUM(D11:D16)</f>
        <v>1066</v>
      </c>
      <c r="E17" s="45"/>
      <c r="F17" s="44">
        <f>SUM(F11:F15)</f>
        <v>406</v>
      </c>
      <c r="G17" s="44">
        <f t="shared" ref="G17:M17" si="1">SUM(G11:G16)</f>
        <v>654</v>
      </c>
      <c r="H17" s="57">
        <f t="shared" si="1"/>
        <v>46</v>
      </c>
      <c r="I17" s="57">
        <f t="shared" si="1"/>
        <v>72</v>
      </c>
      <c r="J17" s="57">
        <f t="shared" si="1"/>
        <v>72</v>
      </c>
      <c r="K17" s="57">
        <f t="shared" si="1"/>
        <v>72</v>
      </c>
      <c r="L17" s="57">
        <f t="shared" si="1"/>
        <v>72</v>
      </c>
      <c r="M17" s="118">
        <f t="shared" si="1"/>
        <v>78</v>
      </c>
      <c r="N17" s="57"/>
      <c r="O17" s="46"/>
      <c r="P17" s="47"/>
    </row>
    <row r="18" spans="2:16" ht="15.75" x14ac:dyDescent="0.25">
      <c r="B18" s="133" t="s">
        <v>40</v>
      </c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5"/>
    </row>
    <row r="19" spans="2:16" ht="15.75" x14ac:dyDescent="0.25">
      <c r="B19" s="18" t="s">
        <v>37</v>
      </c>
      <c r="C19" s="2" t="s">
        <v>21</v>
      </c>
      <c r="D19" s="5">
        <f>SUM(E19+G19)</f>
        <v>36</v>
      </c>
      <c r="E19" s="5">
        <v>12</v>
      </c>
      <c r="F19" s="5"/>
      <c r="G19" s="6">
        <v>24</v>
      </c>
      <c r="H19" s="14"/>
      <c r="I19" s="3"/>
      <c r="J19" s="3"/>
      <c r="K19" s="3"/>
      <c r="L19" s="3"/>
      <c r="M19" s="3"/>
      <c r="N19" s="76"/>
      <c r="O19" s="157" t="s">
        <v>13</v>
      </c>
      <c r="P19" s="15"/>
    </row>
    <row r="20" spans="2:16" ht="15.75" x14ac:dyDescent="0.25">
      <c r="B20" s="18" t="s">
        <v>38</v>
      </c>
      <c r="C20" s="2" t="s">
        <v>18</v>
      </c>
      <c r="D20" s="5">
        <f>SUM(E20+G20)</f>
        <v>32</v>
      </c>
      <c r="E20" s="5">
        <v>10</v>
      </c>
      <c r="F20" s="5"/>
      <c r="G20" s="6">
        <v>22</v>
      </c>
      <c r="H20" s="14"/>
      <c r="I20" s="16"/>
      <c r="J20" s="3"/>
      <c r="K20" s="3"/>
      <c r="L20" s="3"/>
      <c r="M20" s="3"/>
      <c r="N20" s="76"/>
      <c r="O20" s="7" t="s">
        <v>14</v>
      </c>
      <c r="P20" s="13"/>
    </row>
    <row r="21" spans="2:16" ht="16.5" thickBot="1" x14ac:dyDescent="0.3">
      <c r="B21" s="48" t="s">
        <v>39</v>
      </c>
      <c r="C21" s="49" t="s">
        <v>19</v>
      </c>
      <c r="D21" s="35">
        <f>SUM(E21+G21)</f>
        <v>76</v>
      </c>
      <c r="E21" s="36">
        <v>14</v>
      </c>
      <c r="F21" s="35"/>
      <c r="G21" s="37">
        <v>62</v>
      </c>
      <c r="H21" s="50"/>
      <c r="I21" s="33"/>
      <c r="J21" s="33"/>
      <c r="K21" s="33"/>
      <c r="L21" s="33"/>
      <c r="M21" s="33"/>
      <c r="N21" s="40"/>
      <c r="O21" s="40" t="s">
        <v>16</v>
      </c>
      <c r="P21" s="72"/>
    </row>
    <row r="22" spans="2:16" ht="16.5" thickBot="1" x14ac:dyDescent="0.3">
      <c r="B22" s="51" t="s">
        <v>22</v>
      </c>
      <c r="C22" s="52" t="s">
        <v>26</v>
      </c>
      <c r="D22" s="53">
        <f>SUM(D19:D21)</f>
        <v>144</v>
      </c>
      <c r="E22" s="53">
        <f>SUM(E19:E21)</f>
        <v>36</v>
      </c>
      <c r="F22" s="53"/>
      <c r="G22" s="53">
        <f>SUM(G19:G21)</f>
        <v>108</v>
      </c>
      <c r="H22" s="127"/>
      <c r="I22" s="128"/>
      <c r="J22" s="128"/>
      <c r="K22" s="128"/>
      <c r="L22" s="128"/>
      <c r="M22" s="128"/>
      <c r="N22" s="54"/>
      <c r="O22" s="55"/>
      <c r="P22" s="56"/>
    </row>
    <row r="23" spans="2:16" ht="16.5" thickBot="1" x14ac:dyDescent="0.3">
      <c r="B23" s="58"/>
      <c r="C23" s="59" t="s">
        <v>41</v>
      </c>
      <c r="D23" s="60"/>
      <c r="E23" s="61"/>
      <c r="F23" s="60"/>
      <c r="G23" s="62"/>
      <c r="H23" s="63"/>
      <c r="I23" s="63"/>
      <c r="J23" s="63"/>
      <c r="K23" s="63"/>
      <c r="L23" s="63"/>
      <c r="M23" s="63"/>
      <c r="N23" s="63"/>
      <c r="O23" s="64"/>
      <c r="P23" s="65" t="s">
        <v>20</v>
      </c>
    </row>
    <row r="24" spans="2:16" ht="16.5" thickBot="1" x14ac:dyDescent="0.3">
      <c r="B24" s="51"/>
      <c r="C24" s="52" t="s">
        <v>44</v>
      </c>
      <c r="D24" s="53">
        <f>D17+D22</f>
        <v>1210</v>
      </c>
      <c r="E24" s="53">
        <f>E22</f>
        <v>36</v>
      </c>
      <c r="F24" s="53">
        <f>F17</f>
        <v>406</v>
      </c>
      <c r="G24" s="77">
        <f>G17+G22</f>
        <v>762</v>
      </c>
      <c r="H24" s="54"/>
      <c r="I24" s="54"/>
      <c r="J24" s="54"/>
      <c r="K24" s="54"/>
      <c r="L24" s="54"/>
      <c r="M24" s="54"/>
      <c r="N24" s="54"/>
      <c r="O24" s="78"/>
      <c r="P24" s="56"/>
    </row>
    <row r="25" spans="2:16" ht="18.75" x14ac:dyDescent="0.3">
      <c r="C25" s="19" t="s">
        <v>27</v>
      </c>
      <c r="D25" s="20"/>
      <c r="E25" s="21"/>
      <c r="F25" s="21"/>
      <c r="G25" s="21"/>
      <c r="H25" s="21"/>
      <c r="I25" s="21"/>
      <c r="J25" s="22"/>
      <c r="K25" s="23"/>
      <c r="L25" s="23"/>
      <c r="M25" s="23"/>
      <c r="N25" s="23"/>
      <c r="O25" s="23"/>
    </row>
    <row r="27" spans="2:16" ht="15.75" x14ac:dyDescent="0.25">
      <c r="C27" s="24" t="s">
        <v>28</v>
      </c>
      <c r="D27" s="25"/>
      <c r="E27" s="26"/>
      <c r="F27" s="26"/>
      <c r="G27" s="73" t="s">
        <v>29</v>
      </c>
      <c r="H27" s="73"/>
      <c r="I27" s="27"/>
    </row>
    <row r="28" spans="2:16" ht="15.75" x14ac:dyDescent="0.25">
      <c r="C28" s="27"/>
      <c r="D28" s="25"/>
      <c r="E28" s="27"/>
      <c r="F28" s="27"/>
      <c r="G28" s="24"/>
      <c r="H28" s="24"/>
      <c r="I28" s="27"/>
    </row>
    <row r="29" spans="2:16" ht="15.75" x14ac:dyDescent="0.25">
      <c r="C29" s="28"/>
      <c r="D29" s="25"/>
      <c r="E29" s="27"/>
      <c r="F29" s="27"/>
      <c r="G29" s="24"/>
      <c r="H29" s="24"/>
      <c r="I29" s="27"/>
    </row>
    <row r="30" spans="2:16" ht="15.75" x14ac:dyDescent="0.25">
      <c r="C30" s="24" t="s">
        <v>30</v>
      </c>
      <c r="D30" s="25"/>
      <c r="E30" s="26"/>
      <c r="F30" s="26"/>
      <c r="G30" s="24" t="s">
        <v>31</v>
      </c>
      <c r="H30" s="24"/>
      <c r="I30" s="27"/>
    </row>
    <row r="31" spans="2:16" ht="18.75" x14ac:dyDescent="0.3">
      <c r="D31" s="29"/>
      <c r="G31" s="74"/>
      <c r="H31" s="74"/>
      <c r="I31" s="27"/>
    </row>
  </sheetData>
  <mergeCells count="17">
    <mergeCell ref="B1:P1"/>
    <mergeCell ref="B10:P10"/>
    <mergeCell ref="B18:P18"/>
    <mergeCell ref="F5:F8"/>
    <mergeCell ref="O5:O8"/>
    <mergeCell ref="P5:P8"/>
    <mergeCell ref="B2:B8"/>
    <mergeCell ref="C2:C8"/>
    <mergeCell ref="D2:G3"/>
    <mergeCell ref="H2:M7"/>
    <mergeCell ref="D4:D8"/>
    <mergeCell ref="N5:N8"/>
    <mergeCell ref="N2:P4"/>
    <mergeCell ref="E4:F4"/>
    <mergeCell ref="G4:G8"/>
    <mergeCell ref="E5:E8"/>
    <mergeCell ref="H22:M22"/>
  </mergeCells>
  <pageMargins left="0.25" right="0.25" top="0.75" bottom="0.75" header="0.3" footer="0.3"/>
  <pageSetup paperSize="9" scale="70" orientation="landscape" r:id="rId1"/>
  <headerFooter>
    <oddHeader>&amp;C&amp;"Times New Roman,полужирный"&amp;14Учебный план программы 
"Переводчик в сфере иновационной юриспруденции" 
2021  год набора</oddHeader>
  </headerFooter>
  <ignoredErrors>
    <ignoredError sqref="F15 F11" formulaRange="1"/>
    <ignoredError sqref="E2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30"/>
  <sheetViews>
    <sheetView tabSelected="1" zoomScaleNormal="100" workbookViewId="0">
      <selection activeCell="Q11" sqref="Q11"/>
    </sheetView>
  </sheetViews>
  <sheetFormatPr defaultRowHeight="15" x14ac:dyDescent="0.25"/>
  <cols>
    <col min="1" max="1" width="5.140625" customWidth="1"/>
    <col min="2" max="2" width="4.5703125" customWidth="1"/>
    <col min="3" max="3" width="4.85546875" customWidth="1"/>
    <col min="4" max="4" width="4.140625" customWidth="1"/>
    <col min="5" max="5" width="4.42578125" customWidth="1"/>
    <col min="6" max="6" width="4.5703125" customWidth="1"/>
    <col min="7" max="7" width="3.7109375" customWidth="1"/>
    <col min="8" max="8" width="4.85546875" customWidth="1"/>
    <col min="9" max="9" width="4.5703125" customWidth="1"/>
    <col min="10" max="10" width="3.85546875" customWidth="1"/>
    <col min="11" max="11" width="4.42578125" customWidth="1"/>
    <col min="12" max="13" width="4.140625" customWidth="1"/>
    <col min="14" max="14" width="4.42578125" customWidth="1"/>
    <col min="15" max="15" width="5.140625" customWidth="1"/>
    <col min="16" max="16" width="4.85546875" customWidth="1"/>
    <col min="17" max="17" width="4.140625" customWidth="1"/>
    <col min="18" max="18" width="4.42578125" customWidth="1"/>
    <col min="19" max="19" width="4.85546875" customWidth="1"/>
    <col min="20" max="20" width="5.28515625" customWidth="1"/>
    <col min="21" max="21" width="4.85546875" customWidth="1"/>
    <col min="22" max="22" width="5.28515625" customWidth="1"/>
    <col min="23" max="23" width="4.85546875" customWidth="1"/>
    <col min="24" max="24" width="5.140625" customWidth="1"/>
    <col min="25" max="26" width="4.85546875" customWidth="1"/>
    <col min="27" max="29" width="4.5703125" customWidth="1"/>
    <col min="30" max="30" width="4.140625" customWidth="1"/>
    <col min="31" max="31" width="5.5703125" customWidth="1"/>
    <col min="32" max="32" width="5.140625" customWidth="1"/>
    <col min="33" max="33" width="5.28515625" customWidth="1"/>
    <col min="34" max="34" width="5.85546875" customWidth="1"/>
    <col min="35" max="35" width="4.85546875" customWidth="1"/>
    <col min="36" max="36" width="5.140625" customWidth="1"/>
    <col min="37" max="37" width="5.5703125" customWidth="1"/>
    <col min="38" max="38" width="6.28515625" customWidth="1"/>
    <col min="39" max="39" width="4.5703125" customWidth="1"/>
    <col min="40" max="40" width="6.5703125" customWidth="1"/>
    <col min="41" max="41" width="5.85546875" customWidth="1"/>
    <col min="42" max="42" width="4.140625" customWidth="1"/>
    <col min="43" max="43" width="5.5703125" customWidth="1"/>
    <col min="44" max="44" width="5.85546875" customWidth="1"/>
    <col min="45" max="45" width="5.28515625" customWidth="1"/>
    <col min="46" max="46" width="6" customWidth="1"/>
    <col min="47" max="47" width="5.5703125" customWidth="1"/>
    <col min="48" max="48" width="5.28515625" customWidth="1"/>
    <col min="49" max="49" width="5.140625" customWidth="1"/>
    <col min="50" max="50" width="4.5703125" customWidth="1"/>
    <col min="51" max="51" width="4.140625" customWidth="1"/>
    <col min="52" max="53" width="4.85546875" customWidth="1"/>
    <col min="54" max="54" width="4.5703125" customWidth="1"/>
  </cols>
  <sheetData>
    <row r="1" spans="1:54" ht="20.25" x14ac:dyDescent="0.3">
      <c r="A1" s="158"/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9"/>
      <c r="T1" s="160" t="s">
        <v>45</v>
      </c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158"/>
      <c r="AP1" s="159"/>
      <c r="AQ1" s="158"/>
      <c r="AR1" s="158"/>
      <c r="AS1" s="158"/>
      <c r="AT1" s="158"/>
      <c r="AU1" s="158"/>
      <c r="AV1" s="158"/>
      <c r="AW1" s="158"/>
      <c r="AX1" s="158"/>
      <c r="AY1" s="158"/>
      <c r="AZ1" s="158"/>
      <c r="BA1" s="158"/>
      <c r="BB1" s="159"/>
    </row>
    <row r="2" spans="1:54" ht="20.25" x14ac:dyDescent="0.3">
      <c r="A2" s="158"/>
      <c r="B2" s="158"/>
      <c r="C2" s="158"/>
      <c r="D2" s="158"/>
      <c r="E2" s="158"/>
      <c r="F2" s="158"/>
      <c r="G2" s="158"/>
      <c r="H2" s="158"/>
      <c r="I2" s="158"/>
      <c r="J2" s="158"/>
      <c r="K2" s="158" t="s">
        <v>46</v>
      </c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8"/>
      <c r="AM2" s="158"/>
      <c r="AN2" s="158"/>
      <c r="AO2" s="158"/>
      <c r="AP2" s="158"/>
      <c r="AQ2" s="158"/>
      <c r="AR2" s="158"/>
      <c r="AS2" s="158"/>
      <c r="AT2" s="158"/>
      <c r="AU2" s="158"/>
      <c r="AV2" s="158"/>
      <c r="AW2" s="158"/>
      <c r="AX2" s="158"/>
      <c r="AY2" s="158"/>
      <c r="AZ2" s="158"/>
      <c r="BA2" s="158"/>
      <c r="BB2" s="159"/>
    </row>
    <row r="3" spans="1:54" ht="20.25" x14ac:dyDescent="0.3">
      <c r="A3" s="158"/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9"/>
      <c r="U3" s="159"/>
      <c r="V3" s="158"/>
      <c r="W3" s="161" t="s">
        <v>47</v>
      </c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58"/>
      <c r="AI3" s="158"/>
      <c r="AJ3" s="158"/>
      <c r="AK3" s="158"/>
      <c r="AL3" s="158"/>
      <c r="AM3" s="158"/>
      <c r="AN3" s="158"/>
      <c r="AO3" s="158"/>
      <c r="AP3" s="158"/>
      <c r="AQ3" s="158"/>
      <c r="AR3" s="158"/>
      <c r="AS3" s="158"/>
      <c r="AT3" s="158"/>
      <c r="AU3" s="158"/>
      <c r="AV3" s="158"/>
      <c r="AW3" s="158"/>
      <c r="AX3" s="158"/>
      <c r="AY3" s="158"/>
      <c r="AZ3" s="158"/>
      <c r="BA3" s="158"/>
      <c r="BB3" s="159"/>
    </row>
    <row r="4" spans="1:54" ht="20.25" x14ac:dyDescent="0.3">
      <c r="A4" s="158"/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62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8"/>
      <c r="AM4" s="158"/>
      <c r="AN4" s="158"/>
      <c r="AO4" s="158"/>
      <c r="AP4" s="158" t="s">
        <v>48</v>
      </c>
      <c r="AQ4" s="158"/>
      <c r="AR4" s="158"/>
      <c r="AS4" s="158"/>
      <c r="AT4" s="158"/>
      <c r="AU4" s="158"/>
      <c r="AV4" s="158"/>
      <c r="AW4" s="158"/>
      <c r="AX4" s="158"/>
      <c r="AY4" s="158"/>
      <c r="AZ4" s="158"/>
      <c r="BA4" s="158"/>
      <c r="BB4" s="159"/>
    </row>
    <row r="5" spans="1:54" ht="20.25" x14ac:dyDescent="0.3">
      <c r="A5" s="158"/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158"/>
      <c r="AM5" s="158"/>
      <c r="AN5" s="158"/>
      <c r="AO5" s="158"/>
      <c r="AP5" s="158" t="s">
        <v>49</v>
      </c>
      <c r="AQ5" s="158"/>
      <c r="AR5" s="158"/>
      <c r="AS5" s="158"/>
      <c r="AT5" s="158"/>
      <c r="AU5" s="158"/>
      <c r="AV5" s="158"/>
      <c r="AW5" s="158"/>
      <c r="AX5" s="158"/>
      <c r="AY5" s="158"/>
      <c r="AZ5" s="158"/>
      <c r="BA5" s="158"/>
      <c r="BB5" s="159"/>
    </row>
    <row r="6" spans="1:54" ht="20.25" x14ac:dyDescent="0.3">
      <c r="A6" s="158"/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  <c r="AO6" s="158"/>
      <c r="AP6" s="163"/>
      <c r="AQ6" s="163"/>
      <c r="AR6" s="163"/>
      <c r="AS6" s="163"/>
      <c r="AT6" s="163"/>
      <c r="AU6" s="163"/>
      <c r="AV6" s="163"/>
      <c r="AW6" s="163"/>
      <c r="AX6" s="163"/>
      <c r="AY6" s="163"/>
      <c r="AZ6" s="163"/>
      <c r="BA6" s="163"/>
      <c r="BB6" s="159"/>
    </row>
    <row r="7" spans="1:54" ht="20.25" x14ac:dyDescent="0.3">
      <c r="A7" s="158"/>
      <c r="B7" s="158"/>
      <c r="C7" s="158"/>
      <c r="D7" s="158"/>
      <c r="E7" s="158"/>
      <c r="F7" s="158"/>
      <c r="G7" s="158"/>
      <c r="H7" s="158"/>
      <c r="I7" s="158"/>
      <c r="J7" s="159"/>
      <c r="K7" s="159"/>
      <c r="L7" s="160" t="s">
        <v>50</v>
      </c>
      <c r="M7" s="158"/>
      <c r="N7" s="159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158"/>
      <c r="AL7" s="158"/>
      <c r="AM7" s="158"/>
      <c r="AN7" s="158"/>
      <c r="AO7" s="158"/>
      <c r="AP7" s="158" t="s">
        <v>51</v>
      </c>
      <c r="AQ7" s="158"/>
      <c r="AR7" s="158"/>
      <c r="AS7" s="158"/>
      <c r="AT7" s="158"/>
      <c r="AU7" s="158"/>
      <c r="AV7" s="158"/>
      <c r="AW7" s="158"/>
      <c r="AX7" s="158"/>
      <c r="AY7" s="158"/>
      <c r="AZ7" s="158"/>
      <c r="BA7" s="158"/>
      <c r="BB7" s="159"/>
    </row>
    <row r="8" spans="1:54" ht="20.25" x14ac:dyDescent="0.3">
      <c r="A8" s="158"/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9"/>
      <c r="N8" s="158"/>
      <c r="O8" s="160" t="s">
        <v>87</v>
      </c>
      <c r="P8" s="160"/>
      <c r="Q8" s="159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  <c r="AO8" s="158"/>
      <c r="AP8" s="158"/>
      <c r="AQ8" s="158"/>
      <c r="AR8" s="158"/>
      <c r="AS8" s="158"/>
      <c r="AT8" s="158"/>
      <c r="AU8" s="158"/>
      <c r="AV8" s="158"/>
      <c r="AW8" s="158"/>
      <c r="AX8" s="158"/>
      <c r="AY8" s="158"/>
      <c r="AZ8" s="158"/>
      <c r="BA8" s="158"/>
      <c r="BB8" s="159"/>
    </row>
    <row r="9" spans="1:54" ht="20.25" x14ac:dyDescent="0.3">
      <c r="A9" s="158"/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9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  <c r="AO9" s="158"/>
      <c r="AP9" s="163" t="s">
        <v>52</v>
      </c>
      <c r="AQ9" s="164" t="s">
        <v>52</v>
      </c>
      <c r="AR9" s="163"/>
      <c r="AS9" s="163"/>
      <c r="AT9" s="163"/>
      <c r="AU9" s="163"/>
      <c r="AV9" s="163"/>
      <c r="AW9" s="163"/>
      <c r="AX9" s="163"/>
      <c r="AY9" s="158" t="s">
        <v>90</v>
      </c>
      <c r="AZ9" s="158"/>
      <c r="BA9" s="158"/>
      <c r="BB9" s="159"/>
    </row>
    <row r="10" spans="1:54" ht="20.25" x14ac:dyDescent="0.3">
      <c r="A10" s="158"/>
      <c r="B10" s="158"/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65" t="s">
        <v>53</v>
      </c>
      <c r="O10" s="158"/>
      <c r="P10" s="159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  <c r="AN10" s="158"/>
      <c r="AO10" s="158"/>
      <c r="AP10" s="158"/>
      <c r="AQ10" s="158"/>
      <c r="AR10" s="158"/>
      <c r="AS10" s="158"/>
      <c r="AT10" s="158"/>
      <c r="AU10" s="158"/>
      <c r="AV10" s="158"/>
      <c r="AW10" s="158"/>
      <c r="AX10" s="158"/>
      <c r="AY10" s="158"/>
      <c r="AZ10" s="158"/>
      <c r="BA10" s="158"/>
      <c r="BB10" s="159"/>
    </row>
    <row r="11" spans="1:54" ht="20.25" x14ac:dyDescent="0.3">
      <c r="A11" s="158"/>
      <c r="B11" s="158"/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58"/>
      <c r="AM11" s="158"/>
      <c r="AN11" s="158"/>
      <c r="AO11" s="158"/>
      <c r="AP11" s="158"/>
      <c r="AQ11" s="158"/>
      <c r="AR11" s="158"/>
      <c r="AS11" s="158"/>
      <c r="AT11" s="158"/>
      <c r="AU11" s="158"/>
      <c r="AV11" s="158"/>
      <c r="AW11" s="158"/>
      <c r="AX11" s="158"/>
      <c r="AY11" s="158"/>
      <c r="AZ11" s="158"/>
      <c r="BA11" s="158"/>
      <c r="BB11" s="159"/>
    </row>
    <row r="12" spans="1:54" ht="20.25" x14ac:dyDescent="0.3">
      <c r="A12" s="158"/>
      <c r="B12" s="158"/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  <c r="AI12" s="158"/>
      <c r="AJ12" s="158"/>
      <c r="AK12" s="158"/>
      <c r="AL12" s="158"/>
      <c r="AM12" s="158"/>
      <c r="AN12" s="158"/>
      <c r="AO12" s="158"/>
      <c r="AP12" s="158"/>
      <c r="AQ12" s="158"/>
      <c r="AR12" s="158"/>
      <c r="AS12" s="158"/>
      <c r="AT12" s="158"/>
      <c r="AU12" s="158"/>
      <c r="AV12" s="158"/>
      <c r="AW12" s="158"/>
      <c r="AX12" s="158"/>
      <c r="AY12" s="158"/>
      <c r="AZ12" s="158"/>
      <c r="BA12" s="158"/>
      <c r="BB12" s="159"/>
    </row>
    <row r="13" spans="1:54" ht="20.25" x14ac:dyDescent="0.3">
      <c r="A13" s="158"/>
      <c r="B13" s="158"/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9"/>
      <c r="S13" s="160" t="s">
        <v>54</v>
      </c>
      <c r="T13" s="159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  <c r="AJ13" s="158"/>
      <c r="AK13" s="158"/>
      <c r="AL13" s="158"/>
      <c r="AM13" s="158"/>
      <c r="AN13" s="158"/>
      <c r="AO13" s="158"/>
      <c r="AP13" s="158"/>
      <c r="AQ13" s="158"/>
      <c r="AR13" s="158"/>
      <c r="AS13" s="158"/>
      <c r="AT13" s="158"/>
      <c r="AU13" s="158"/>
      <c r="AV13" s="158"/>
      <c r="AW13" s="158"/>
      <c r="AX13" s="158"/>
      <c r="AY13" s="158"/>
      <c r="AZ13" s="158"/>
      <c r="BA13" s="158"/>
      <c r="BB13" s="159"/>
    </row>
    <row r="14" spans="1:54" ht="20.25" x14ac:dyDescent="0.3">
      <c r="A14" s="158"/>
      <c r="B14" s="158"/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66"/>
      <c r="U14" s="159"/>
      <c r="V14" s="166" t="s">
        <v>91</v>
      </c>
      <c r="W14" s="158"/>
      <c r="X14" s="158"/>
      <c r="Y14" s="158"/>
      <c r="Z14" s="158"/>
      <c r="AA14" s="166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8"/>
      <c r="AM14" s="158"/>
      <c r="AN14" s="158"/>
      <c r="AO14" s="158"/>
      <c r="AP14" s="158"/>
      <c r="AQ14" s="158"/>
      <c r="AR14" s="158"/>
      <c r="AS14" s="158"/>
      <c r="AT14" s="158"/>
      <c r="AU14" s="158"/>
      <c r="AV14" s="158"/>
      <c r="AW14" s="158"/>
      <c r="AX14" s="158"/>
      <c r="AY14" s="158"/>
      <c r="AZ14" s="158"/>
      <c r="BA14" s="158"/>
      <c r="BB14" s="159"/>
    </row>
    <row r="15" spans="1:54" ht="18.75" x14ac:dyDescent="0.3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151"/>
      <c r="U15" s="151"/>
      <c r="V15" s="29"/>
      <c r="W15" s="80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</row>
    <row r="16" spans="1:54" ht="18.75" x14ac:dyDescent="0.3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S16" s="79" t="s">
        <v>55</v>
      </c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2" t="s">
        <v>56</v>
      </c>
      <c r="AQ16" s="22"/>
      <c r="AR16" s="22"/>
      <c r="AS16" s="22"/>
      <c r="AT16" s="22" t="s">
        <v>86</v>
      </c>
      <c r="AU16" s="22"/>
      <c r="AV16" s="29"/>
      <c r="AW16" s="29"/>
      <c r="AX16" s="29"/>
      <c r="AY16" s="29"/>
      <c r="AZ16" s="29"/>
      <c r="BA16" s="29"/>
    </row>
    <row r="17" spans="1:54" ht="18" x14ac:dyDescent="0.25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</row>
    <row r="18" spans="1:54" ht="18.75" customHeight="1" x14ac:dyDescent="0.3">
      <c r="A18" s="152" t="s">
        <v>57</v>
      </c>
      <c r="B18" s="153" t="s">
        <v>58</v>
      </c>
      <c r="C18" s="153"/>
      <c r="D18" s="153"/>
      <c r="E18" s="153"/>
      <c r="F18" s="153"/>
      <c r="G18" s="153" t="s">
        <v>59</v>
      </c>
      <c r="H18" s="153"/>
      <c r="I18" s="153"/>
      <c r="J18" s="153"/>
      <c r="K18" s="153" t="s">
        <v>60</v>
      </c>
      <c r="L18" s="153"/>
      <c r="M18" s="153"/>
      <c r="N18" s="153"/>
      <c r="O18" s="153" t="s">
        <v>61</v>
      </c>
      <c r="P18" s="153"/>
      <c r="Q18" s="153"/>
      <c r="R18" s="153"/>
      <c r="S18" s="153"/>
      <c r="T18" s="153" t="s">
        <v>62</v>
      </c>
      <c r="U18" s="153"/>
      <c r="V18" s="153"/>
      <c r="W18" s="153"/>
      <c r="X18" s="153" t="s">
        <v>63</v>
      </c>
      <c r="Y18" s="153"/>
      <c r="Z18" s="153"/>
      <c r="AA18" s="153"/>
      <c r="AB18" s="153" t="s">
        <v>64</v>
      </c>
      <c r="AC18" s="153"/>
      <c r="AD18" s="153"/>
      <c r="AE18" s="153"/>
      <c r="AF18" s="153"/>
      <c r="AG18" s="153" t="s">
        <v>65</v>
      </c>
      <c r="AH18" s="153"/>
      <c r="AI18" s="153"/>
      <c r="AJ18" s="153"/>
      <c r="AK18" s="153" t="s">
        <v>66</v>
      </c>
      <c r="AL18" s="153"/>
      <c r="AM18" s="153"/>
      <c r="AN18" s="153"/>
      <c r="AO18" s="153" t="s">
        <v>67</v>
      </c>
      <c r="AP18" s="153"/>
      <c r="AQ18" s="153"/>
      <c r="AR18" s="153"/>
      <c r="AS18" s="153"/>
      <c r="AT18" s="153" t="s">
        <v>68</v>
      </c>
      <c r="AU18" s="153"/>
      <c r="AV18" s="153"/>
      <c r="AW18" s="153"/>
      <c r="AX18" s="154" t="s">
        <v>69</v>
      </c>
      <c r="AY18" s="155"/>
      <c r="AZ18" s="155"/>
      <c r="BA18" s="155"/>
      <c r="BB18" s="156"/>
    </row>
    <row r="19" spans="1:54" ht="75.75" x14ac:dyDescent="0.25">
      <c r="A19" s="152"/>
      <c r="B19" s="117" t="s">
        <v>92</v>
      </c>
      <c r="C19" s="81" t="s">
        <v>93</v>
      </c>
      <c r="D19" s="117" t="s">
        <v>94</v>
      </c>
      <c r="E19" s="117" t="s">
        <v>95</v>
      </c>
      <c r="F19" s="82" t="s">
        <v>96</v>
      </c>
      <c r="G19" s="117" t="s">
        <v>97</v>
      </c>
      <c r="H19" s="117" t="s">
        <v>98</v>
      </c>
      <c r="I19" s="117" t="s">
        <v>99</v>
      </c>
      <c r="J19" s="117" t="s">
        <v>100</v>
      </c>
      <c r="K19" s="117" t="s">
        <v>101</v>
      </c>
      <c r="L19" s="117" t="s">
        <v>102</v>
      </c>
      <c r="M19" s="117" t="s">
        <v>103</v>
      </c>
      <c r="N19" s="117" t="s">
        <v>104</v>
      </c>
      <c r="O19" s="117" t="s">
        <v>105</v>
      </c>
      <c r="P19" s="117" t="s">
        <v>106</v>
      </c>
      <c r="Q19" s="117" t="s">
        <v>107</v>
      </c>
      <c r="R19" s="117" t="s">
        <v>108</v>
      </c>
      <c r="S19" s="117" t="s">
        <v>109</v>
      </c>
      <c r="T19" s="82" t="s">
        <v>110</v>
      </c>
      <c r="U19" s="117" t="s">
        <v>111</v>
      </c>
      <c r="V19" s="117" t="s">
        <v>112</v>
      </c>
      <c r="W19" s="117" t="s">
        <v>113</v>
      </c>
      <c r="X19" s="83" t="s">
        <v>114</v>
      </c>
      <c r="Y19" s="117" t="s">
        <v>115</v>
      </c>
      <c r="Z19" s="117" t="s">
        <v>116</v>
      </c>
      <c r="AA19" s="117" t="s">
        <v>117</v>
      </c>
      <c r="AB19" s="117" t="s">
        <v>118</v>
      </c>
      <c r="AC19" s="117" t="s">
        <v>119</v>
      </c>
      <c r="AD19" s="117" t="s">
        <v>120</v>
      </c>
      <c r="AE19" s="117" t="s">
        <v>121</v>
      </c>
      <c r="AF19" s="117" t="s">
        <v>122</v>
      </c>
      <c r="AG19" s="117" t="s">
        <v>123</v>
      </c>
      <c r="AH19" s="117" t="s">
        <v>124</v>
      </c>
      <c r="AI19" s="117" t="s">
        <v>125</v>
      </c>
      <c r="AJ19" s="84" t="s">
        <v>126</v>
      </c>
      <c r="AK19" s="117" t="s">
        <v>127</v>
      </c>
      <c r="AL19" s="117" t="s">
        <v>128</v>
      </c>
      <c r="AM19" s="117" t="s">
        <v>129</v>
      </c>
      <c r="AN19" s="117" t="s">
        <v>130</v>
      </c>
      <c r="AO19" s="117" t="s">
        <v>131</v>
      </c>
      <c r="AP19" s="117" t="s">
        <v>132</v>
      </c>
      <c r="AQ19" s="117" t="s">
        <v>133</v>
      </c>
      <c r="AR19" s="117" t="s">
        <v>134</v>
      </c>
      <c r="AS19" s="117" t="s">
        <v>135</v>
      </c>
      <c r="AT19" s="117" t="s">
        <v>136</v>
      </c>
      <c r="AU19" s="117" t="s">
        <v>137</v>
      </c>
      <c r="AV19" s="117" t="s">
        <v>138</v>
      </c>
      <c r="AW19" s="117" t="s">
        <v>139</v>
      </c>
      <c r="AX19" s="117" t="s">
        <v>140</v>
      </c>
      <c r="AY19" s="85" t="s">
        <v>141</v>
      </c>
      <c r="AZ19" s="117" t="s">
        <v>142</v>
      </c>
      <c r="BA19" s="117" t="s">
        <v>143</v>
      </c>
      <c r="BB19" s="117" t="s">
        <v>144</v>
      </c>
    </row>
    <row r="20" spans="1:54" ht="18.75" x14ac:dyDescent="0.3">
      <c r="A20" s="86" t="s">
        <v>70</v>
      </c>
      <c r="B20" s="87">
        <v>1</v>
      </c>
      <c r="C20" s="87">
        <v>2</v>
      </c>
      <c r="D20" s="87">
        <v>3</v>
      </c>
      <c r="E20" s="87">
        <v>4</v>
      </c>
      <c r="F20" s="87">
        <v>5</v>
      </c>
      <c r="G20" s="87">
        <v>6</v>
      </c>
      <c r="H20" s="87">
        <v>7</v>
      </c>
      <c r="I20" s="87">
        <v>8</v>
      </c>
      <c r="J20" s="87">
        <v>9</v>
      </c>
      <c r="K20" s="87">
        <v>10</v>
      </c>
      <c r="L20" s="87">
        <v>11</v>
      </c>
      <c r="M20" s="87">
        <v>12</v>
      </c>
      <c r="N20" s="87">
        <v>13</v>
      </c>
      <c r="O20" s="87">
        <v>14</v>
      </c>
      <c r="P20" s="87">
        <v>15</v>
      </c>
      <c r="Q20" s="87">
        <v>16</v>
      </c>
      <c r="R20" s="87">
        <v>17</v>
      </c>
      <c r="S20" s="87">
        <v>18</v>
      </c>
      <c r="T20" s="87">
        <v>19</v>
      </c>
      <c r="U20" s="87">
        <v>20</v>
      </c>
      <c r="V20" s="87">
        <v>21</v>
      </c>
      <c r="W20" s="87">
        <v>22</v>
      </c>
      <c r="X20" s="87">
        <v>23</v>
      </c>
      <c r="Y20" s="87">
        <v>24</v>
      </c>
      <c r="Z20" s="87">
        <v>25</v>
      </c>
      <c r="AA20" s="87">
        <v>26</v>
      </c>
      <c r="AB20" s="87">
        <v>27</v>
      </c>
      <c r="AC20" s="87">
        <v>28</v>
      </c>
      <c r="AD20" s="87">
        <v>29</v>
      </c>
      <c r="AE20" s="87">
        <v>30</v>
      </c>
      <c r="AF20" s="87">
        <v>31</v>
      </c>
      <c r="AG20" s="87">
        <v>32</v>
      </c>
      <c r="AH20" s="87">
        <v>33</v>
      </c>
      <c r="AI20" s="87">
        <v>34</v>
      </c>
      <c r="AJ20" s="87">
        <v>35</v>
      </c>
      <c r="AK20" s="87">
        <v>36</v>
      </c>
      <c r="AL20" s="87">
        <v>37</v>
      </c>
      <c r="AM20" s="87">
        <v>38</v>
      </c>
      <c r="AN20" s="87">
        <v>39</v>
      </c>
      <c r="AO20" s="87">
        <v>40</v>
      </c>
      <c r="AP20" s="87">
        <v>41</v>
      </c>
      <c r="AQ20" s="87">
        <v>42</v>
      </c>
      <c r="AR20" s="87">
        <v>43</v>
      </c>
      <c r="AS20" s="87">
        <v>44</v>
      </c>
      <c r="AT20" s="87">
        <v>45</v>
      </c>
      <c r="AU20" s="87">
        <v>46</v>
      </c>
      <c r="AV20" s="87">
        <v>47</v>
      </c>
      <c r="AW20" s="87">
        <v>48</v>
      </c>
      <c r="AX20" s="87">
        <v>49</v>
      </c>
      <c r="AY20" s="87">
        <v>50</v>
      </c>
      <c r="AZ20" s="87">
        <v>51</v>
      </c>
      <c r="BA20" s="87">
        <v>52</v>
      </c>
      <c r="BB20" s="87">
        <v>53</v>
      </c>
    </row>
    <row r="21" spans="1:54" ht="18.75" x14ac:dyDescent="0.3">
      <c r="A21" s="88" t="s">
        <v>11</v>
      </c>
      <c r="B21" s="89" t="s">
        <v>71</v>
      </c>
      <c r="C21" s="89" t="s">
        <v>71</v>
      </c>
      <c r="D21" s="89" t="s">
        <v>71</v>
      </c>
      <c r="E21" s="89" t="s">
        <v>71</v>
      </c>
      <c r="F21" s="89" t="s">
        <v>71</v>
      </c>
      <c r="G21" s="89" t="s">
        <v>71</v>
      </c>
      <c r="H21" s="89" t="s">
        <v>71</v>
      </c>
      <c r="I21" s="89" t="s">
        <v>71</v>
      </c>
      <c r="J21" s="89" t="s">
        <v>71</v>
      </c>
      <c r="K21" s="89" t="s">
        <v>71</v>
      </c>
      <c r="L21" s="89" t="s">
        <v>71</v>
      </c>
      <c r="M21" s="89" t="s">
        <v>71</v>
      </c>
      <c r="N21" s="89" t="s">
        <v>71</v>
      </c>
      <c r="O21" s="89" t="s">
        <v>71</v>
      </c>
      <c r="P21" s="89" t="s">
        <v>71</v>
      </c>
      <c r="Q21" s="89" t="s">
        <v>71</v>
      </c>
      <c r="R21" s="89" t="s">
        <v>71</v>
      </c>
      <c r="S21" s="89" t="s">
        <v>71</v>
      </c>
      <c r="T21" s="89" t="s">
        <v>71</v>
      </c>
      <c r="U21" s="89" t="s">
        <v>71</v>
      </c>
      <c r="V21" s="89" t="s">
        <v>71</v>
      </c>
      <c r="W21" s="89" t="s">
        <v>71</v>
      </c>
      <c r="X21" s="88" t="s">
        <v>72</v>
      </c>
      <c r="Y21" s="88" t="s">
        <v>72</v>
      </c>
      <c r="Z21" s="88" t="s">
        <v>72</v>
      </c>
      <c r="AA21" s="88" t="s">
        <v>72</v>
      </c>
      <c r="AB21" s="88" t="s">
        <v>72</v>
      </c>
      <c r="AC21" s="88" t="s">
        <v>72</v>
      </c>
      <c r="AD21" s="88" t="s">
        <v>72</v>
      </c>
      <c r="AE21" s="88" t="s">
        <v>72</v>
      </c>
      <c r="AF21" s="88" t="s">
        <v>72</v>
      </c>
      <c r="AG21" s="88" t="s">
        <v>72</v>
      </c>
      <c r="AH21" s="88" t="s">
        <v>72</v>
      </c>
      <c r="AI21" s="88" t="s">
        <v>72</v>
      </c>
      <c r="AJ21" s="88" t="s">
        <v>73</v>
      </c>
      <c r="AK21" s="88" t="s">
        <v>73</v>
      </c>
      <c r="AL21" s="88" t="s">
        <v>73</v>
      </c>
      <c r="AM21" s="88" t="s">
        <v>74</v>
      </c>
      <c r="AN21" s="88" t="s">
        <v>74</v>
      </c>
      <c r="AO21" s="88" t="s">
        <v>74</v>
      </c>
      <c r="AP21" s="88" t="s">
        <v>74</v>
      </c>
      <c r="AQ21" s="88" t="s">
        <v>74</v>
      </c>
      <c r="AR21" s="88" t="s">
        <v>74</v>
      </c>
      <c r="AS21" s="89" t="s">
        <v>74</v>
      </c>
      <c r="AT21" s="89" t="s">
        <v>74</v>
      </c>
      <c r="AU21" s="89" t="s">
        <v>74</v>
      </c>
      <c r="AV21" s="89" t="s">
        <v>74</v>
      </c>
      <c r="AW21" s="89" t="s">
        <v>74</v>
      </c>
      <c r="AX21" s="89" t="s">
        <v>74</v>
      </c>
      <c r="AY21" s="89" t="s">
        <v>74</v>
      </c>
      <c r="AZ21" s="89" t="s">
        <v>74</v>
      </c>
      <c r="BA21" s="89" t="s">
        <v>74</v>
      </c>
      <c r="BB21" s="89" t="s">
        <v>74</v>
      </c>
    </row>
    <row r="22" spans="1:54" ht="18.75" x14ac:dyDescent="0.3">
      <c r="A22" s="88" t="s">
        <v>12</v>
      </c>
      <c r="B22" s="89" t="s">
        <v>71</v>
      </c>
      <c r="C22" s="89" t="s">
        <v>71</v>
      </c>
      <c r="D22" s="88" t="s">
        <v>72</v>
      </c>
      <c r="E22" s="88" t="s">
        <v>72</v>
      </c>
      <c r="F22" s="88" t="s">
        <v>72</v>
      </c>
      <c r="G22" s="88" t="s">
        <v>72</v>
      </c>
      <c r="H22" s="88" t="s">
        <v>72</v>
      </c>
      <c r="I22" s="88" t="s">
        <v>72</v>
      </c>
      <c r="J22" s="88" t="s">
        <v>72</v>
      </c>
      <c r="K22" s="88" t="s">
        <v>72</v>
      </c>
      <c r="L22" s="88" t="s">
        <v>72</v>
      </c>
      <c r="M22" s="88" t="s">
        <v>72</v>
      </c>
      <c r="N22" s="88" t="s">
        <v>72</v>
      </c>
      <c r="O22" s="88" t="s">
        <v>72</v>
      </c>
      <c r="P22" s="88" t="s">
        <v>73</v>
      </c>
      <c r="Q22" s="88" t="s">
        <v>73</v>
      </c>
      <c r="R22" s="88" t="s">
        <v>73</v>
      </c>
      <c r="S22" s="88" t="s">
        <v>74</v>
      </c>
      <c r="T22" s="88" t="s">
        <v>74</v>
      </c>
      <c r="U22" s="88" t="s">
        <v>74</v>
      </c>
      <c r="V22" s="88" t="s">
        <v>74</v>
      </c>
      <c r="W22" s="88" t="s">
        <v>74</v>
      </c>
      <c r="X22" s="88" t="s">
        <v>72</v>
      </c>
      <c r="Y22" s="88" t="s">
        <v>72</v>
      </c>
      <c r="Z22" s="88" t="s">
        <v>72</v>
      </c>
      <c r="AA22" s="88" t="s">
        <v>72</v>
      </c>
      <c r="AB22" s="88" t="s">
        <v>72</v>
      </c>
      <c r="AC22" s="88" t="s">
        <v>72</v>
      </c>
      <c r="AD22" s="88" t="s">
        <v>72</v>
      </c>
      <c r="AE22" s="88" t="s">
        <v>72</v>
      </c>
      <c r="AF22" s="88" t="s">
        <v>72</v>
      </c>
      <c r="AG22" s="88" t="s">
        <v>72</v>
      </c>
      <c r="AH22" s="88" t="s">
        <v>72</v>
      </c>
      <c r="AI22" s="88" t="s">
        <v>72</v>
      </c>
      <c r="AJ22" s="88" t="s">
        <v>73</v>
      </c>
      <c r="AK22" s="88" t="s">
        <v>73</v>
      </c>
      <c r="AL22" s="88" t="s">
        <v>73</v>
      </c>
      <c r="AM22" s="88" t="s">
        <v>74</v>
      </c>
      <c r="AN22" s="88" t="s">
        <v>74</v>
      </c>
      <c r="AO22" s="88" t="s">
        <v>74</v>
      </c>
      <c r="AP22" s="88" t="s">
        <v>74</v>
      </c>
      <c r="AQ22" s="88" t="s">
        <v>74</v>
      </c>
      <c r="AR22" s="89" t="s">
        <v>74</v>
      </c>
      <c r="AS22" s="89" t="s">
        <v>74</v>
      </c>
      <c r="AT22" s="89" t="s">
        <v>74</v>
      </c>
      <c r="AU22" s="89" t="s">
        <v>74</v>
      </c>
      <c r="AV22" s="89" t="s">
        <v>74</v>
      </c>
      <c r="AW22" s="89" t="s">
        <v>74</v>
      </c>
      <c r="AX22" s="89" t="s">
        <v>74</v>
      </c>
      <c r="AY22" s="89" t="s">
        <v>74</v>
      </c>
      <c r="AZ22" s="89" t="s">
        <v>74</v>
      </c>
      <c r="BA22" s="89" t="s">
        <v>74</v>
      </c>
      <c r="BB22" s="89" t="s">
        <v>74</v>
      </c>
    </row>
    <row r="23" spans="1:54" ht="18.75" x14ac:dyDescent="0.3">
      <c r="A23" s="88" t="s">
        <v>13</v>
      </c>
      <c r="B23" s="89" t="s">
        <v>71</v>
      </c>
      <c r="C23" s="89" t="s">
        <v>71</v>
      </c>
      <c r="D23" s="88" t="s">
        <v>72</v>
      </c>
      <c r="E23" s="88" t="s">
        <v>72</v>
      </c>
      <c r="F23" s="88" t="s">
        <v>72</v>
      </c>
      <c r="G23" s="88" t="s">
        <v>72</v>
      </c>
      <c r="H23" s="88" t="s">
        <v>72</v>
      </c>
      <c r="I23" s="88" t="s">
        <v>72</v>
      </c>
      <c r="J23" s="88" t="s">
        <v>72</v>
      </c>
      <c r="K23" s="88" t="s">
        <v>72</v>
      </c>
      <c r="L23" s="88" t="s">
        <v>72</v>
      </c>
      <c r="M23" s="88" t="s">
        <v>72</v>
      </c>
      <c r="N23" s="88" t="s">
        <v>72</v>
      </c>
      <c r="O23" s="88" t="s">
        <v>72</v>
      </c>
      <c r="P23" s="88" t="s">
        <v>73</v>
      </c>
      <c r="Q23" s="88" t="s">
        <v>73</v>
      </c>
      <c r="R23" s="88" t="s">
        <v>73</v>
      </c>
      <c r="S23" s="88" t="s">
        <v>74</v>
      </c>
      <c r="T23" s="88" t="s">
        <v>74</v>
      </c>
      <c r="U23" s="88" t="s">
        <v>74</v>
      </c>
      <c r="V23" s="88" t="s">
        <v>74</v>
      </c>
      <c r="W23" s="88" t="s">
        <v>74</v>
      </c>
      <c r="X23" s="89" t="s">
        <v>72</v>
      </c>
      <c r="Y23" s="89" t="s">
        <v>72</v>
      </c>
      <c r="Z23" s="88" t="s">
        <v>72</v>
      </c>
      <c r="AA23" s="88" t="s">
        <v>72</v>
      </c>
      <c r="AB23" s="88" t="s">
        <v>72</v>
      </c>
      <c r="AC23" s="88" t="s">
        <v>72</v>
      </c>
      <c r="AD23" s="88" t="s">
        <v>72</v>
      </c>
      <c r="AE23" s="88" t="s">
        <v>72</v>
      </c>
      <c r="AF23" s="88" t="s">
        <v>72</v>
      </c>
      <c r="AG23" s="88" t="s">
        <v>72</v>
      </c>
      <c r="AH23" s="88" t="s">
        <v>72</v>
      </c>
      <c r="AI23" s="88" t="s">
        <v>72</v>
      </c>
      <c r="AJ23" s="88" t="s">
        <v>73</v>
      </c>
      <c r="AK23" s="88" t="s">
        <v>73</v>
      </c>
      <c r="AL23" s="88" t="s">
        <v>73</v>
      </c>
      <c r="AM23" s="88" t="s">
        <v>74</v>
      </c>
      <c r="AN23" s="88" t="s">
        <v>74</v>
      </c>
      <c r="AO23" s="88" t="s">
        <v>74</v>
      </c>
      <c r="AP23" s="88" t="s">
        <v>74</v>
      </c>
      <c r="AQ23" s="88" t="s">
        <v>74</v>
      </c>
      <c r="AR23" s="89" t="s">
        <v>74</v>
      </c>
      <c r="AS23" s="89" t="s">
        <v>74</v>
      </c>
      <c r="AT23" s="89" t="s">
        <v>74</v>
      </c>
      <c r="AU23" s="89" t="s">
        <v>74</v>
      </c>
      <c r="AV23" s="89" t="s">
        <v>74</v>
      </c>
      <c r="AW23" s="89" t="s">
        <v>74</v>
      </c>
      <c r="AX23" s="89" t="s">
        <v>74</v>
      </c>
      <c r="AY23" s="89" t="s">
        <v>74</v>
      </c>
      <c r="AZ23" s="89" t="s">
        <v>74</v>
      </c>
      <c r="BA23" s="89" t="s">
        <v>74</v>
      </c>
      <c r="BB23" s="89" t="s">
        <v>74</v>
      </c>
    </row>
    <row r="24" spans="1:54" ht="18.75" x14ac:dyDescent="0.3">
      <c r="A24" s="88" t="s">
        <v>14</v>
      </c>
      <c r="B24" s="89" t="s">
        <v>71</v>
      </c>
      <c r="C24" s="89" t="s">
        <v>71</v>
      </c>
      <c r="D24" s="88" t="s">
        <v>72</v>
      </c>
      <c r="E24" s="88" t="s">
        <v>72</v>
      </c>
      <c r="F24" s="88" t="s">
        <v>72</v>
      </c>
      <c r="G24" s="88" t="s">
        <v>72</v>
      </c>
      <c r="H24" s="88" t="s">
        <v>72</v>
      </c>
      <c r="I24" s="88" t="s">
        <v>72</v>
      </c>
      <c r="J24" s="88" t="s">
        <v>72</v>
      </c>
      <c r="K24" s="88" t="s">
        <v>72</v>
      </c>
      <c r="L24" s="88" t="s">
        <v>72</v>
      </c>
      <c r="M24" s="88" t="s">
        <v>72</v>
      </c>
      <c r="N24" s="88" t="s">
        <v>72</v>
      </c>
      <c r="O24" s="88" t="s">
        <v>72</v>
      </c>
      <c r="P24" s="88" t="s">
        <v>73</v>
      </c>
      <c r="Q24" s="88" t="s">
        <v>73</v>
      </c>
      <c r="R24" s="88" t="s">
        <v>73</v>
      </c>
      <c r="S24" s="88" t="s">
        <v>74</v>
      </c>
      <c r="T24" s="88" t="s">
        <v>74</v>
      </c>
      <c r="U24" s="88" t="s">
        <v>75</v>
      </c>
      <c r="V24" s="88" t="s">
        <v>76</v>
      </c>
      <c r="W24" s="88" t="s">
        <v>76</v>
      </c>
      <c r="X24" s="88" t="s">
        <v>71</v>
      </c>
      <c r="Y24" s="88" t="s">
        <v>71</v>
      </c>
      <c r="Z24" s="88" t="s">
        <v>71</v>
      </c>
      <c r="AA24" s="88" t="s">
        <v>71</v>
      </c>
      <c r="AB24" s="88" t="s">
        <v>71</v>
      </c>
      <c r="AC24" s="88" t="s">
        <v>71</v>
      </c>
      <c r="AD24" s="88" t="s">
        <v>71</v>
      </c>
      <c r="AE24" s="88" t="s">
        <v>71</v>
      </c>
      <c r="AF24" s="88" t="s">
        <v>71</v>
      </c>
      <c r="AG24" s="88" t="s">
        <v>71</v>
      </c>
      <c r="AH24" s="88" t="s">
        <v>71</v>
      </c>
      <c r="AI24" s="88" t="s">
        <v>71</v>
      </c>
      <c r="AJ24" s="88" t="s">
        <v>71</v>
      </c>
      <c r="AK24" s="88" t="s">
        <v>71</v>
      </c>
      <c r="AL24" s="88" t="s">
        <v>71</v>
      </c>
      <c r="AM24" s="88" t="s">
        <v>71</v>
      </c>
      <c r="AN24" s="88" t="s">
        <v>71</v>
      </c>
      <c r="AO24" s="88" t="str">
        <f>AQ24</f>
        <v>=</v>
      </c>
      <c r="AP24" s="88" t="s">
        <v>71</v>
      </c>
      <c r="AQ24" s="88" t="s">
        <v>71</v>
      </c>
      <c r="AR24" s="88" t="s">
        <v>71</v>
      </c>
      <c r="AS24" s="88" t="s">
        <v>71</v>
      </c>
      <c r="AT24" s="88" t="s">
        <v>71</v>
      </c>
      <c r="AU24" s="88" t="s">
        <v>71</v>
      </c>
      <c r="AV24" s="88" t="s">
        <v>71</v>
      </c>
      <c r="AW24" s="88" t="s">
        <v>71</v>
      </c>
      <c r="AX24" s="88" t="s">
        <v>71</v>
      </c>
      <c r="AY24" s="88" t="s">
        <v>71</v>
      </c>
      <c r="AZ24" s="88" t="s">
        <v>71</v>
      </c>
      <c r="BA24" s="88" t="s">
        <v>71</v>
      </c>
      <c r="BB24" s="88" t="s">
        <v>71</v>
      </c>
    </row>
    <row r="25" spans="1:54" ht="18.75" x14ac:dyDescent="0.3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</row>
    <row r="26" spans="1:54" ht="19.5" thickBot="1" x14ac:dyDescent="0.35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</row>
    <row r="27" spans="1:54" ht="19.5" thickBot="1" x14ac:dyDescent="0.35">
      <c r="A27" s="22" t="s">
        <v>77</v>
      </c>
      <c r="B27" s="22"/>
      <c r="C27" s="22"/>
      <c r="D27" s="22"/>
      <c r="E27" s="90" t="s">
        <v>78</v>
      </c>
      <c r="F27" s="22"/>
      <c r="G27" s="22" t="s">
        <v>79</v>
      </c>
      <c r="H27" s="22"/>
      <c r="I27" s="22"/>
      <c r="J27" s="22"/>
      <c r="K27" s="22"/>
      <c r="L27" s="22"/>
      <c r="M27" s="22"/>
      <c r="N27" s="22"/>
      <c r="O27" s="90" t="s">
        <v>80</v>
      </c>
      <c r="P27" s="22"/>
      <c r="Q27" s="22" t="s">
        <v>25</v>
      </c>
      <c r="R27" s="22"/>
      <c r="S27" s="22"/>
      <c r="T27" s="22"/>
      <c r="U27" s="22"/>
      <c r="V27" s="22"/>
      <c r="W27" s="22"/>
      <c r="X27" s="22"/>
      <c r="Y27" s="22"/>
      <c r="Z27" s="91" t="s">
        <v>75</v>
      </c>
      <c r="AA27" s="22"/>
      <c r="AB27" s="22" t="s">
        <v>81</v>
      </c>
      <c r="AC27" s="22"/>
      <c r="AD27" s="22"/>
      <c r="AE27" s="22"/>
      <c r="AF27" s="22"/>
      <c r="AG27" s="22"/>
      <c r="AH27" s="22"/>
      <c r="AI27" s="90" t="s">
        <v>71</v>
      </c>
      <c r="AJ27" s="22"/>
      <c r="AK27" s="22" t="s">
        <v>82</v>
      </c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</row>
    <row r="28" spans="1:54" ht="18.75" x14ac:dyDescent="0.3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</row>
    <row r="29" spans="1:54" ht="19.5" thickBot="1" x14ac:dyDescent="0.35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</row>
    <row r="30" spans="1:54" ht="19.5" thickBot="1" x14ac:dyDescent="0.35">
      <c r="A30" s="22"/>
      <c r="B30" s="22"/>
      <c r="C30" s="22"/>
      <c r="D30" s="22"/>
      <c r="E30" s="90" t="s">
        <v>74</v>
      </c>
      <c r="F30" s="22"/>
      <c r="G30" s="22" t="s">
        <v>83</v>
      </c>
      <c r="H30" s="22"/>
      <c r="I30" s="22"/>
      <c r="J30" s="22"/>
      <c r="K30" s="22"/>
      <c r="L30" s="22"/>
      <c r="M30" s="22"/>
      <c r="N30" s="22"/>
      <c r="O30" s="90" t="s">
        <v>76</v>
      </c>
      <c r="P30" s="22"/>
      <c r="Q30" s="22" t="s">
        <v>84</v>
      </c>
      <c r="R30" s="22"/>
      <c r="S30" s="22"/>
      <c r="T30" s="22"/>
      <c r="U30" s="22"/>
      <c r="V30" s="22"/>
      <c r="W30" s="22"/>
      <c r="X30" s="22"/>
      <c r="Y30" s="22"/>
      <c r="Z30" s="90" t="s">
        <v>73</v>
      </c>
      <c r="AA30" s="22"/>
      <c r="AB30" s="22" t="s">
        <v>85</v>
      </c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</row>
  </sheetData>
  <mergeCells count="14">
    <mergeCell ref="AX18:BB18"/>
    <mergeCell ref="X18:AA18"/>
    <mergeCell ref="AB18:AF18"/>
    <mergeCell ref="AG18:AJ18"/>
    <mergeCell ref="AK18:AN18"/>
    <mergeCell ref="AO18:AS18"/>
    <mergeCell ref="AT18:AW18"/>
    <mergeCell ref="T15:U15"/>
    <mergeCell ref="A18:A19"/>
    <mergeCell ref="B18:F18"/>
    <mergeCell ref="G18:J18"/>
    <mergeCell ref="K18:N18"/>
    <mergeCell ref="O18:S18"/>
    <mergeCell ref="T18:W18"/>
  </mergeCells>
  <pageMargins left="0.7" right="0.7" top="0.75" bottom="0.75" header="0.3" footer="0.3"/>
  <pageSetup paperSize="9" scale="4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workbookViewId="0">
      <selection activeCell="C26" sqref="C26"/>
    </sheetView>
  </sheetViews>
  <sheetFormatPr defaultRowHeight="15" x14ac:dyDescent="0.25"/>
  <cols>
    <col min="1" max="1" width="13.5703125" customWidth="1"/>
    <col min="2" max="2" width="68.85546875" customWidth="1"/>
    <col min="3" max="3" width="10.42578125" customWidth="1"/>
    <col min="4" max="4" width="7.7109375" customWidth="1"/>
    <col min="5" max="5" width="10.85546875" customWidth="1"/>
    <col min="6" max="6" width="11.28515625" customWidth="1"/>
    <col min="7" max="7" width="8" customWidth="1"/>
    <col min="8" max="8" width="8.140625" customWidth="1"/>
    <col min="9" max="9" width="6.140625" customWidth="1"/>
    <col min="10" max="14" width="8.140625" customWidth="1"/>
    <col min="15" max="15" width="7.7109375" customWidth="1"/>
  </cols>
  <sheetData>
    <row r="1" spans="1:15" x14ac:dyDescent="0.25">
      <c r="A1" s="140" t="s">
        <v>0</v>
      </c>
      <c r="B1" s="142" t="s">
        <v>1</v>
      </c>
      <c r="C1" s="144" t="s">
        <v>2</v>
      </c>
      <c r="D1" s="144"/>
      <c r="E1" s="144"/>
      <c r="F1" s="144"/>
      <c r="G1" s="146" t="s">
        <v>89</v>
      </c>
      <c r="H1" s="147"/>
      <c r="I1" s="147"/>
      <c r="J1" s="147"/>
      <c r="K1" s="147"/>
      <c r="L1" s="147"/>
      <c r="M1" s="119" t="s">
        <v>3</v>
      </c>
      <c r="N1" s="119"/>
      <c r="O1" s="120"/>
    </row>
    <row r="2" spans="1:15" x14ac:dyDescent="0.25">
      <c r="A2" s="141"/>
      <c r="B2" s="143"/>
      <c r="C2" s="145"/>
      <c r="D2" s="145"/>
      <c r="E2" s="145"/>
      <c r="F2" s="145"/>
      <c r="G2" s="148"/>
      <c r="H2" s="149"/>
      <c r="I2" s="149"/>
      <c r="J2" s="149"/>
      <c r="K2" s="149"/>
      <c r="L2" s="149"/>
      <c r="M2" s="121"/>
      <c r="N2" s="121"/>
      <c r="O2" s="122"/>
    </row>
    <row r="3" spans="1:15" ht="15.75" x14ac:dyDescent="0.25">
      <c r="A3" s="141"/>
      <c r="B3" s="143"/>
      <c r="C3" s="125" t="s">
        <v>4</v>
      </c>
      <c r="D3" s="123" t="s">
        <v>5</v>
      </c>
      <c r="E3" s="124"/>
      <c r="F3" s="125" t="s">
        <v>6</v>
      </c>
      <c r="G3" s="148"/>
      <c r="H3" s="149"/>
      <c r="I3" s="149"/>
      <c r="J3" s="149"/>
      <c r="K3" s="149"/>
      <c r="L3" s="149"/>
      <c r="M3" s="121"/>
      <c r="N3" s="121"/>
      <c r="O3" s="122"/>
    </row>
    <row r="4" spans="1:15" x14ac:dyDescent="0.25">
      <c r="A4" s="141"/>
      <c r="B4" s="143"/>
      <c r="C4" s="126"/>
      <c r="D4" s="125" t="s">
        <v>7</v>
      </c>
      <c r="E4" s="125" t="s">
        <v>8</v>
      </c>
      <c r="F4" s="126"/>
      <c r="G4" s="148"/>
      <c r="H4" s="149"/>
      <c r="I4" s="149"/>
      <c r="J4" s="149"/>
      <c r="K4" s="149"/>
      <c r="L4" s="149"/>
      <c r="M4" s="150" t="s">
        <v>42</v>
      </c>
      <c r="N4" s="136" t="s">
        <v>9</v>
      </c>
      <c r="O4" s="138" t="s">
        <v>10</v>
      </c>
    </row>
    <row r="5" spans="1:15" x14ac:dyDescent="0.25">
      <c r="A5" s="141"/>
      <c r="B5" s="143"/>
      <c r="C5" s="126"/>
      <c r="D5" s="126"/>
      <c r="E5" s="126"/>
      <c r="F5" s="126"/>
      <c r="G5" s="148"/>
      <c r="H5" s="149"/>
      <c r="I5" s="149"/>
      <c r="J5" s="149"/>
      <c r="K5" s="149"/>
      <c r="L5" s="149"/>
      <c r="M5" s="150"/>
      <c r="N5" s="136"/>
      <c r="O5" s="138"/>
    </row>
    <row r="6" spans="1:15" x14ac:dyDescent="0.25">
      <c r="A6" s="141"/>
      <c r="B6" s="143"/>
      <c r="C6" s="126"/>
      <c r="D6" s="126"/>
      <c r="E6" s="126"/>
      <c r="F6" s="126"/>
      <c r="G6" s="148"/>
      <c r="H6" s="149"/>
      <c r="I6" s="149"/>
      <c r="J6" s="149"/>
      <c r="K6" s="149"/>
      <c r="L6" s="149"/>
      <c r="M6" s="150"/>
      <c r="N6" s="136"/>
      <c r="O6" s="138"/>
    </row>
    <row r="7" spans="1:15" ht="16.5" thickBot="1" x14ac:dyDescent="0.3">
      <c r="A7" s="141"/>
      <c r="B7" s="143"/>
      <c r="C7" s="126"/>
      <c r="D7" s="126"/>
      <c r="E7" s="126"/>
      <c r="F7" s="126"/>
      <c r="G7" s="92" t="s">
        <v>11</v>
      </c>
      <c r="H7" s="92" t="s">
        <v>12</v>
      </c>
      <c r="I7" s="92" t="s">
        <v>13</v>
      </c>
      <c r="J7" s="92" t="s">
        <v>14</v>
      </c>
      <c r="K7" s="93" t="s">
        <v>16</v>
      </c>
      <c r="L7" s="94" t="s">
        <v>17</v>
      </c>
      <c r="M7" s="125"/>
      <c r="N7" s="137"/>
      <c r="O7" s="139"/>
    </row>
    <row r="8" spans="1:15" ht="16.5" thickBot="1" x14ac:dyDescent="0.3">
      <c r="A8" s="95">
        <v>1</v>
      </c>
      <c r="B8" s="96">
        <v>2</v>
      </c>
      <c r="C8" s="96">
        <v>3</v>
      </c>
      <c r="D8" s="96">
        <v>5</v>
      </c>
      <c r="E8" s="96">
        <v>6</v>
      </c>
      <c r="F8" s="96">
        <v>7</v>
      </c>
      <c r="G8" s="97">
        <v>8</v>
      </c>
      <c r="H8" s="97">
        <v>9</v>
      </c>
      <c r="I8" s="97">
        <v>10</v>
      </c>
      <c r="J8" s="97">
        <v>11</v>
      </c>
      <c r="K8" s="96">
        <v>12</v>
      </c>
      <c r="L8" s="96">
        <v>13</v>
      </c>
      <c r="M8" s="96">
        <v>14</v>
      </c>
      <c r="N8" s="97">
        <v>15</v>
      </c>
      <c r="O8" s="98">
        <v>16</v>
      </c>
    </row>
    <row r="9" spans="1:15" ht="16.5" thickBot="1" x14ac:dyDescent="0.3">
      <c r="A9" s="99"/>
      <c r="B9" s="100" t="s">
        <v>88</v>
      </c>
      <c r="C9" s="101">
        <f t="shared" ref="C9" si="0">SUM(E9:F9)</f>
        <v>180</v>
      </c>
      <c r="D9" s="101"/>
      <c r="E9" s="101">
        <f>SUM(G9:L9)</f>
        <v>34</v>
      </c>
      <c r="F9" s="102">
        <v>146</v>
      </c>
      <c r="G9" s="103">
        <v>6</v>
      </c>
      <c r="H9" s="104">
        <v>4</v>
      </c>
      <c r="I9" s="104">
        <v>6</v>
      </c>
      <c r="J9" s="104">
        <v>6</v>
      </c>
      <c r="K9" s="104">
        <v>6</v>
      </c>
      <c r="L9" s="104">
        <v>6</v>
      </c>
      <c r="M9" s="105" t="s">
        <v>43</v>
      </c>
      <c r="N9" s="106"/>
      <c r="O9" s="107"/>
    </row>
  </sheetData>
  <mergeCells count="13">
    <mergeCell ref="M4:M7"/>
    <mergeCell ref="N4:N7"/>
    <mergeCell ref="O4:O7"/>
    <mergeCell ref="A1:A7"/>
    <mergeCell ref="B1:B7"/>
    <mergeCell ref="C1:F2"/>
    <mergeCell ref="G1:L6"/>
    <mergeCell ref="M1:O3"/>
    <mergeCell ref="C3:C7"/>
    <mergeCell ref="D3:E3"/>
    <mergeCell ref="F3:F7"/>
    <mergeCell ref="D4:D7"/>
    <mergeCell ref="E4:E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Учебный план</vt:lpstr>
      <vt:lpstr>Учебный график</vt:lpstr>
      <vt:lpstr>Лист1</vt:lpstr>
      <vt:lpstr>'Учебный график'!Область_печати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2021-07-29T08:52:11Z</dcterms:modified>
</cp:coreProperties>
</file>